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1760" activeTab="0"/>
  </bookViews>
  <sheets>
    <sheet name="DDS" sheetId="1" r:id="rId1"/>
  </sheets>
  <externalReferences>
    <externalReference r:id="rId4"/>
  </externalReferences>
  <definedNames>
    <definedName name="_xlfn.SUMIFS" hidden="1">#NAME?</definedName>
    <definedName name="Augsnes_biezums" localSheetId="0">#REF!</definedName>
    <definedName name="Augsnes_biezums">#REF!</definedName>
    <definedName name="C_k_platums" localSheetId="0">#REF!</definedName>
    <definedName name="C_k_platums">#REF!</definedName>
    <definedName name="Grāvja_dziļums" localSheetId="0">#REF!</definedName>
    <definedName name="Grāvja_dziļums">#REF!</definedName>
    <definedName name="Grāvja_platums" localSheetId="0">#REF!</definedName>
    <definedName name="Grāvja_platums">#REF!</definedName>
    <definedName name="Nogažu_slīpums" localSheetId="0">#REF!</definedName>
    <definedName name="Nogažu_slīpums">#REF!</definedName>
    <definedName name="Nogāžu_nostiprinājuma_biezums" localSheetId="0">#REF!</definedName>
    <definedName name="Nogāžu_nostiprinājuma_biezums">#REF!</definedName>
    <definedName name="Paaugstinājums" localSheetId="0">#REF!</definedName>
    <definedName name="Paaugstinājums">#REF!</definedName>
    <definedName name="Piketaža" localSheetId="0">#REF!</definedName>
    <definedName name="Piketaža">#REF!</definedName>
    <definedName name="_xlnm.Print_Area" localSheetId="0">'DDS'!$A$13:$P$76</definedName>
    <definedName name="_xlnm.Print_Titles" localSheetId="0">'DDS'!$14:$16</definedName>
    <definedName name="Segas_biezums" localSheetId="0">#REF!</definedName>
    <definedName name="Segas_biezums">#REF!</definedName>
    <definedName name="šķers" localSheetId="0">#REF!</definedName>
    <definedName name="šķers">#REF!</definedName>
    <definedName name="Šķērskritums" localSheetId="0">#REF!</definedName>
    <definedName name="Šķērskritums">#REF!</definedName>
    <definedName name="Z_k_platums" localSheetId="0">#REF!</definedName>
    <definedName name="Z_k_platums">#REF!</definedName>
  </definedNames>
  <calcPr fullCalcOnLoad="1" fullPrecision="0"/>
</workbook>
</file>

<file path=xl/sharedStrings.xml><?xml version="1.0" encoding="utf-8"?>
<sst xmlns="http://schemas.openxmlformats.org/spreadsheetml/2006/main" count="121" uniqueCount="95">
  <si>
    <t>Nr.p.k.</t>
  </si>
  <si>
    <t>Darbu nosaukums</t>
  </si>
  <si>
    <t>Mērvienība</t>
  </si>
  <si>
    <t>Daudzums</t>
  </si>
  <si>
    <t>Laika norma (c/h)</t>
  </si>
  <si>
    <t>Darbietilpība (c/h)</t>
  </si>
  <si>
    <t>Sastādīja:</t>
  </si>
  <si>
    <t>Pārbaudīja:</t>
  </si>
  <si>
    <t>(paraksts un tā atšifrējums, datums)</t>
  </si>
  <si>
    <t>Sertifikāta Nr.:</t>
  </si>
  <si>
    <t>Objekta adrese:</t>
  </si>
  <si>
    <t>Tiešās izmaksas kopā</t>
  </si>
  <si>
    <t>t.sk.darba aizsardzība</t>
  </si>
  <si>
    <t>Kopā:</t>
  </si>
  <si>
    <t>KOPĀ:</t>
  </si>
  <si>
    <t>Pavisam kopā:</t>
  </si>
  <si>
    <t>m3</t>
  </si>
  <si>
    <t>m2</t>
  </si>
  <si>
    <t>OLAINES 1.VIDUSSKOLA</t>
  </si>
  <si>
    <t>m</t>
  </si>
  <si>
    <t xml:space="preserve">Demontāžas darbi </t>
  </si>
  <si>
    <t>Būvgružu savākšana un izvešana uz izgāztuvi</t>
  </si>
  <si>
    <t>Kāpnes</t>
  </si>
  <si>
    <t>Kāpņu  margu paraugs</t>
  </si>
  <si>
    <t>_____________</t>
  </si>
  <si>
    <t>L-veida betona pakāpienu uzlikas paraugs</t>
  </si>
  <si>
    <t>Sienas</t>
  </si>
  <si>
    <t>Dažādi darbi</t>
  </si>
  <si>
    <t>obj.</t>
  </si>
  <si>
    <t>Demontēt kāpņu margas</t>
  </si>
  <si>
    <t>Būves nosaukums:</t>
  </si>
  <si>
    <t>Objekta nosaukums :</t>
  </si>
  <si>
    <t xml:space="preserve">Iepirkuma Nr.: </t>
  </si>
  <si>
    <t>Par kopējo summu</t>
  </si>
  <si>
    <t>EUR</t>
  </si>
  <si>
    <t>Kopējā darbietilpība</t>
  </si>
  <si>
    <t>c/h</t>
  </si>
  <si>
    <t xml:space="preserve">LOKĀLĀ TĀME </t>
  </si>
  <si>
    <t>Tāme sastādīta 2016. gada tirgus cenās</t>
  </si>
  <si>
    <t>Esošo logu, durvju, apsarga telpas aizsargāšana (aplīmēšana) ar plēvi</t>
  </si>
  <si>
    <t>k-ts</t>
  </si>
  <si>
    <t>Materiālu transportēšanas un citi transporta izdevumi :</t>
  </si>
  <si>
    <t>%</t>
  </si>
  <si>
    <t xml:space="preserve">Virszdevumi </t>
  </si>
  <si>
    <t>Peļņa</t>
  </si>
  <si>
    <t xml:space="preserve">Darba devēja soc. nodoklis </t>
  </si>
  <si>
    <t xml:space="preserve">PVN </t>
  </si>
  <si>
    <t>T.p.grīdas līdzināsana un slīpēšana</t>
  </si>
  <si>
    <t>Mūra sienas un kolonnas gruntēšana, vietām līdzināšana ar apmetumu, špaktelēšana, slīpēšana</t>
  </si>
  <si>
    <t>Telpas 001-18;47;48</t>
  </si>
  <si>
    <t>Grīdas (T001-18;48)</t>
  </si>
  <si>
    <t>Esošās krāsas noņemšana laukumā pie garderobes  un ieejas mezglā</t>
  </si>
  <si>
    <t xml:space="preserve">vietas  </t>
  </si>
  <si>
    <t>Vestibila remonts, pakāpienu atjaunošana un tehnisko telpu ugunsdrošības prasību nodrošināšana</t>
  </si>
  <si>
    <t>Ugundrošibas prasību nodrošināšana</t>
  </si>
  <si>
    <t>Kods, piezīmes</t>
  </si>
  <si>
    <t xml:space="preserve">Esošo piekārto griestu plātņu demontāža un montāža atsevišķas vietās </t>
  </si>
  <si>
    <r>
      <t>m</t>
    </r>
    <r>
      <rPr>
        <vertAlign val="superscript"/>
        <sz val="9"/>
        <color indexed="8"/>
        <rFont val="Arial"/>
        <family val="2"/>
      </rPr>
      <t>2</t>
    </r>
  </si>
  <si>
    <t xml:space="preserve">Darba alga </t>
  </si>
  <si>
    <t xml:space="preserve">Materiāli </t>
  </si>
  <si>
    <t xml:space="preserve">Mehānismi </t>
  </si>
  <si>
    <t>Vienības izmaksas EUR</t>
  </si>
  <si>
    <t xml:space="preserve">Kopā </t>
  </si>
  <si>
    <t>Kopā uz visu apjomu EUR</t>
  </si>
  <si>
    <t>Darba alga</t>
  </si>
  <si>
    <t xml:space="preserve">Summa </t>
  </si>
  <si>
    <t>Darba samaksas likme (EUR/h)</t>
  </si>
  <si>
    <t xml:space="preserve">Esošo ventilācijas cauruļvadu (pie telpas 216-S, 2.stāvā) apšūšana ar riģipsi GKF (Red) 1 kārtā veidojot starpsieniņu un salaidumu ar esošajiem piekārtajiem griestiem </t>
  </si>
  <si>
    <t>T.p. krāsaina epoksīda klājuma uzlikšana (toni saskaņot ar  Pasūtītāju)</t>
  </si>
  <si>
    <t>Grīdlīstu, joslas uz grīdas, pakāpieneim un sienas joslas ~15 cm (pa perimetru) krāsošana. Toni un platumu saskaņot ar Pasūtītāju</t>
  </si>
  <si>
    <t>Sienu špaktelēšana, slīpēšana, gruntēšana</t>
  </si>
  <si>
    <t>Pakāpienu pamatnes labošana, izlīdzināšana, slīpēšana, gruntēšana pēc esošo pakāpienu uzlikas demontāžas</t>
  </si>
  <si>
    <t>Sanācijas pasākumu veikšana mūra sienai - sienas gruntēšana, sanācijas apmetuma uzklāšana. Materiāli -Schomburg vai ekvivalents</t>
  </si>
  <si>
    <t>Visu sienu krāsošana  ar Vivacolor Acrylate Matt vai ekvivalentu krāsu iekšējās apdares darbiem 2 reizes (toni saskaņot ar Pasūtītāju)</t>
  </si>
  <si>
    <t>Aizdaramo vietu apjomus (m2) pārbaudīt objekta apskates laikā</t>
  </si>
  <si>
    <t xml:space="preserve">Bojātā apmetuma nokalšana </t>
  </si>
  <si>
    <t>Esošo metāla durvju demontāža un jaunu atbilstošu ugunsdrošības klasei EI30 metāla durvju montāža ieskaitot atbilstošu furnitūru, telpā 216-S (2.stāvā)</t>
  </si>
  <si>
    <t>Riģipša apšuvuma un sienas, ap durvju aili, caurumu aizdares vietu  -špaktelēšana, slīpēšana, gruntēšana, krāsošana. Toni  saskaņot ar Pasūtītāju</t>
  </si>
  <si>
    <t>Telpu tīrīšana, sakopšana būvniecības gaitā un pēc remonta darbiem</t>
  </si>
  <si>
    <r>
      <t>Esošo komunikāciju caurumu aizdare sienās un griestos atbilstoši ugundrošības klasei EI30  starpsienās telpās</t>
    </r>
    <r>
      <rPr>
        <sz val="9"/>
        <color indexed="10"/>
        <rFont val="Arial"/>
        <family val="2"/>
      </rPr>
      <t xml:space="preserve"> </t>
    </r>
    <r>
      <rPr>
        <sz val="9"/>
        <rFont val="Arial"/>
        <family val="2"/>
      </rPr>
      <t>216- S ( 3gab.x ~ 0,8m2); "A"korpusā telpās 308 un 312 (kopā 5gab.x ~ 0,38m2; 2 vietas ap ū/v caurulēm ~ DN10cm), telpās 320 un 328 (kopā 7gab.x ~ 0,35m2)   Izmantojot PROMAT (vai ekvivalents) materiālus Caurumus aizdarīt ar akmens vati, mūra javu, vai riģipsi GKF (Red), izmantojot PROMAT (vai ekvivalents) materiālus.Putas izmantot tikai sīku spraugu - līdz 2 cm, aizdarei - putas nogriezt un apstrādāt ar PROMAT (vai ekvivalentu) špaktelēšanas masu. Metodiku katrai vietai pirms darbu uzsākšanas saskaņot ar pasūtītāju</t>
    </r>
  </si>
  <si>
    <t xml:space="preserve">Esošā ģipškartona sienas atjaunošana  pēc pakāpienu montāžas (t.sk.šuvju aizdare) ar nišu izveidi - riģipsis 2 kārtās. </t>
  </si>
  <si>
    <t>Esošās ģipškartonas sienas  demontāža uzmērot esošo nišu izvietojumu un lielumu</t>
  </si>
  <si>
    <t>gab</t>
  </si>
  <si>
    <t xml:space="preserve"> Esošo gaismekļu (sienas nišās) nomaiņa uz LED iebūvētajiem gaismekļiem (~ 10,00 EUR bez PVN) Modeli pirms iegādes saskaņot ar Pasūtītāju</t>
  </si>
  <si>
    <t xml:space="preserve">Esošo pakāpienu rūpīga demontāža (nesabojājot kāpņu konstrukciju, virsmu un laukumus </t>
  </si>
  <si>
    <t>Esošo komunikāciju caurumu aizdare sienās atbilstoši ugundrošības klasei EI60 nesošajās sienās telpās 001-21(2gab x ~0,8m2);49 (~0,5m2) - no abām pusēm, pie telpas 216-S, 2.stāvā (plānā Nr.26)  - ārsienā ~1,2m2; sporta zālē h=5m ~ 2m2 . Caurumus aizdarīt ar ķieģeļiem un mūra javu, vai piebetonēt, izmantojot PROMAT (vai ekvivalents) materiālus.Putas izmantot tikai sīku spraugu - līdz 2 cm, aizdarei - putas nogriezt un apstrādāt ar PROMAT (vai ekvivalentu) špaktelēšanas masu. Metodiku katrai vietai pirms darbu uzsākšanas saskaņot ar pasūtītāju</t>
  </si>
  <si>
    <t>Esošo ieejas durvju papildus nostiprināšana pie esošajām dz/betona konstrukcijām. (esošie durvju bloki un vitrīnas neatbilst drošības prasībām - ir parāk kustigas). Metodiku, pirms darbu uzsākšanas, saskaņot ar Pasūtītāju</t>
  </si>
  <si>
    <t>Esošās elektroinstalācijas, apsardzes un signalizācijas kabeļu un aprīkojuma atvienošana uz darbu laiku un pievienošana pēc darbu pabeigšanas</t>
  </si>
  <si>
    <t>Caurumu aizdare no fasādes puses iestrādājot fasādes apmetumā ar skārda (ar PVC pārklājumu, 0,6mm) uzliku. Toni saskaņot ar pasūtītāju. Aizdaramo vietu apjomus (m2) pārbaudīt objekta apskates laikā</t>
  </si>
  <si>
    <t>Izgatavot un uzstādīt jaunas kāpņu metāla margas ar koka lenteri (atbilstoši margām "A" korpusā -skat.zemāk foto) Margu augstums H=1,10m. Margām jābūt stingri nostiprinātām esošajā kāpņu konstrukcijā (statni stiprina ar 4 skrūvēm uz ķimiskajiem enkuriem) Toni un paraugu pirms izgatavošanas saskaņot ar Pasūtītāju</t>
  </si>
  <si>
    <r>
      <t xml:space="preserve">Jaunu saliekamo betona pakāpienu uzlikas </t>
    </r>
    <r>
      <rPr>
        <b/>
        <sz val="9"/>
        <color indexed="8"/>
        <rFont val="Arial"/>
        <family val="2"/>
      </rPr>
      <t>(</t>
    </r>
    <r>
      <rPr>
        <sz val="9"/>
        <color indexed="8"/>
        <rFont val="Arial"/>
        <family val="2"/>
      </rPr>
      <t>L-veida</t>
    </r>
    <r>
      <rPr>
        <b/>
        <sz val="9"/>
        <color indexed="8"/>
        <rFont val="Arial"/>
        <family val="2"/>
      </rPr>
      <t>)</t>
    </r>
    <r>
      <rPr>
        <sz val="9"/>
        <color indexed="8"/>
        <rFont val="Arial"/>
        <family val="2"/>
      </rPr>
      <t xml:space="preserve"> rūpnieciska izgatavošana un montāža (piemēru skat.zemāk foto). Toni un formu saskaņot ar Pasūtītāju. Pakāpieniem jābūt nolīmeņotiem un jāsakrīt vienā līmeni ar kāpņu laukumu grīdu. Salaiduma vietu ar esošo sienu aizdarīt ar elastīgu mastiku Mapesil BM vai ekvivalentu</t>
    </r>
  </si>
  <si>
    <r>
      <t>Z</t>
    </r>
    <r>
      <rPr>
        <b/>
        <sz val="10"/>
        <rFont val="Arial"/>
        <family val="2"/>
      </rPr>
      <t xml:space="preserve">EIFERTA </t>
    </r>
    <r>
      <rPr>
        <b/>
        <sz val="10"/>
        <rFont val="Arial"/>
        <family val="2"/>
      </rPr>
      <t>IELA 4, OLAINE, OLAINES NOVADS, LV-2114</t>
    </r>
  </si>
  <si>
    <t>Zeiferta iela 4, Olaine, Olaines novads, LV-2114</t>
  </si>
  <si>
    <t xml:space="preserve">OLAINES 1.VIDUSSKOLAS REMONTDARBI </t>
  </si>
  <si>
    <t>ONP 2017/25</t>
  </si>
</sst>
</file>

<file path=xl/styles.xml><?xml version="1.0" encoding="utf-8"?>
<styleSheet xmlns="http://schemas.openxmlformats.org/spreadsheetml/2006/main">
  <numFmts count="3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quot;Ls&quot;_-;\-* #,##0\ &quot;Ls&quot;_-;_-* &quot;-&quot;\ &quot;Ls&quot;_-;_-@_-"/>
    <numFmt numFmtId="171" formatCode="_-* #,##0\ _L_s_-;\-* #,##0\ _L_s_-;_-* &quot;-&quot;\ _L_s_-;_-@_-"/>
    <numFmt numFmtId="172" formatCode="_-* #,##0.00\ &quot;Ls&quot;_-;\-* #,##0.00\ &quot;Ls&quot;_-;_-* &quot;-&quot;??\ &quot;Ls&quot;_-;_-@_-"/>
    <numFmt numFmtId="173" formatCode="_-* #,##0.00\ _L_s_-;\-* #,##0.00\ _L_s_-;_-* &quot;-&quot;??\ _L_s_-;_-@_-"/>
    <numFmt numFmtId="174" formatCode="0.000"/>
    <numFmt numFmtId="175" formatCode="0.0"/>
    <numFmt numFmtId="176" formatCode="&quot;Jā&quot;;&quot;Jā&quot;;&quot;Nē&quot;"/>
    <numFmt numFmtId="177" formatCode="&quot;Patiess&quot;;&quot;Patiess&quot;;&quot;Aplams&quot;"/>
    <numFmt numFmtId="178" formatCode="&quot;Ieslēgts&quot;;&quot;Ieslēgts&quot;;&quot;Izslēgts&quot;"/>
    <numFmt numFmtId="179" formatCode="[$€-2]\ #\ ##,000_);[Red]\([$€-2]\ #\ ##,000\)"/>
    <numFmt numFmtId="180" formatCode="_-* #,##0.00_-;\-* #,##0.00_-;_-* &quot; &quot;??_-;_-@_-"/>
    <numFmt numFmtId="181" formatCode="_-* #,##0_-;\-* #,##0_-;_-* &quot;-&quot;??_-;_-@_-"/>
    <numFmt numFmtId="182" formatCode="0.00;[Red]0.00"/>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65">
    <font>
      <sz val="10"/>
      <name val="Arial"/>
      <family val="0"/>
    </font>
    <font>
      <sz val="10"/>
      <name val="Helv"/>
      <family val="0"/>
    </font>
    <font>
      <sz val="12"/>
      <color indexed="8"/>
      <name val="Arial"/>
      <family val="2"/>
    </font>
    <font>
      <sz val="11"/>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36"/>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sz val="10"/>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8"/>
      <name val="Arial"/>
      <family val="2"/>
    </font>
    <font>
      <sz val="10"/>
      <name val="Times New Roman"/>
      <family val="1"/>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Arial Narrow"/>
      <family val="2"/>
    </font>
    <font>
      <sz val="6"/>
      <name val="Arial"/>
      <family val="2"/>
    </font>
    <font>
      <sz val="10"/>
      <name val="BaltOptima"/>
      <family val="0"/>
    </font>
    <font>
      <sz val="14"/>
      <name val="Times New Roman"/>
      <family val="1"/>
    </font>
    <font>
      <b/>
      <sz val="14"/>
      <name val="Times New Roman"/>
      <family val="1"/>
    </font>
    <font>
      <i/>
      <sz val="10"/>
      <name val="Times New Roman"/>
      <family val="1"/>
    </font>
    <font>
      <b/>
      <sz val="10"/>
      <name val="Helv"/>
      <family val="0"/>
    </font>
    <font>
      <sz val="11"/>
      <name val="Arial"/>
      <family val="2"/>
    </font>
    <font>
      <i/>
      <sz val="8"/>
      <name val="Arial"/>
      <family val="2"/>
    </font>
    <font>
      <b/>
      <i/>
      <u val="single"/>
      <sz val="9"/>
      <name val="Arial"/>
      <family val="2"/>
    </font>
    <font>
      <sz val="9"/>
      <name val="Arial"/>
      <family val="2"/>
    </font>
    <font>
      <sz val="9"/>
      <color indexed="16"/>
      <name val="Arial"/>
      <family val="2"/>
    </font>
    <font>
      <sz val="9"/>
      <color indexed="60"/>
      <name val="Arial"/>
      <family val="2"/>
    </font>
    <font>
      <sz val="9"/>
      <color indexed="8"/>
      <name val="Arial"/>
      <family val="2"/>
    </font>
    <font>
      <b/>
      <sz val="9"/>
      <color indexed="8"/>
      <name val="Arial"/>
      <family val="2"/>
    </font>
    <font>
      <vertAlign val="superscript"/>
      <sz val="9"/>
      <color indexed="8"/>
      <name val="Arial"/>
      <family val="2"/>
    </font>
    <font>
      <i/>
      <sz val="9"/>
      <name val="Arial"/>
      <family val="2"/>
    </font>
    <font>
      <sz val="9"/>
      <color indexed="10"/>
      <name val="Arial"/>
      <family val="2"/>
    </font>
    <font>
      <b/>
      <sz val="9"/>
      <color indexed="10"/>
      <name val="Arial"/>
      <family val="2"/>
    </font>
    <font>
      <b/>
      <sz val="10"/>
      <name val="Arial"/>
      <family val="2"/>
    </font>
    <font>
      <u val="single"/>
      <sz val="9"/>
      <color indexed="12"/>
      <name val="Arial"/>
      <family val="2"/>
    </font>
    <font>
      <sz val="10"/>
      <color indexed="63"/>
      <name val="Arial"/>
      <family val="2"/>
    </font>
    <font>
      <sz val="10"/>
      <color rgb="FF222222"/>
      <name val="Arial"/>
      <family val="2"/>
    </font>
  </fonts>
  <fills count="25">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3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thin"/>
      <bottom style="medium"/>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double"/>
    </border>
    <border>
      <left style="thin"/>
      <right style="medium"/>
      <top style="thin"/>
      <bottom style="double"/>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thin"/>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thin"/>
      <top style="medium"/>
      <bottom>
        <color indexed="63"/>
      </bottom>
    </border>
  </borders>
  <cellStyleXfs count="12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 fillId="20" borderId="1" applyNumberFormat="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0" borderId="0" applyNumberFormat="0" applyFill="0" applyBorder="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0" fontId="25" fillId="0" borderId="0">
      <alignment/>
      <protection/>
    </xf>
    <xf numFmtId="0" fontId="44"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5" fillId="9" borderId="1" applyNumberFormat="0" applyAlignment="0" applyProtection="0"/>
    <xf numFmtId="0" fontId="19" fillId="20" borderId="6" applyNumberFormat="0" applyAlignment="0" applyProtection="0"/>
    <xf numFmtId="0" fontId="21" fillId="0" borderId="7" applyNumberFormat="0" applyFill="0" applyAlignment="0" applyProtection="0"/>
    <xf numFmtId="0" fontId="10" fillId="6" borderId="0" applyNumberFormat="0" applyBorder="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19" fillId="20" borderId="6" applyNumberFormat="0" applyAlignment="0" applyProtection="0"/>
    <xf numFmtId="0" fontId="42" fillId="0" borderId="0">
      <alignment/>
      <protection/>
    </xf>
    <xf numFmtId="0" fontId="0" fillId="0" borderId="0">
      <alignment/>
      <protection/>
    </xf>
    <xf numFmtId="0" fontId="8" fillId="0" borderId="0" applyNumberFormat="0" applyFill="0" applyBorder="0" applyAlignment="0" applyProtection="0"/>
    <xf numFmtId="0" fontId="7" fillId="21" borderId="2" applyNumberFormat="0" applyAlignment="0" applyProtection="0"/>
    <xf numFmtId="9" fontId="0" fillId="0" borderId="0" applyFont="0" applyFill="0" applyBorder="0" applyAlignment="0" applyProtection="0"/>
    <xf numFmtId="0" fontId="0" fillId="23" borderId="9" applyNumberFormat="0" applyFont="0" applyAlignment="0" applyProtection="0"/>
    <xf numFmtId="0" fontId="16" fillId="0" borderId="8" applyNumberFormat="0" applyFill="0" applyAlignment="0" applyProtection="0"/>
    <xf numFmtId="0" fontId="5" fillId="5" borderId="0" applyNumberFormat="0" applyBorder="0" applyAlignment="0" applyProtection="0"/>
    <xf numFmtId="0" fontId="1"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36" fillId="9" borderId="1" applyNumberFormat="0" applyAlignment="0" applyProtection="0"/>
    <xf numFmtId="0" fontId="39" fillId="20" borderId="6" applyNumberFormat="0" applyAlignment="0" applyProtection="0"/>
    <xf numFmtId="0" fontId="29" fillId="20" borderId="1"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0" fillId="0" borderId="7" applyNumberFormat="0" applyFill="0" applyAlignment="0" applyProtection="0"/>
    <xf numFmtId="0" fontId="30" fillId="21" borderId="2" applyNumberFormat="0" applyAlignment="0" applyProtection="0"/>
    <xf numFmtId="0" fontId="20" fillId="0" borderId="0" applyNumberFormat="0" applyFill="0" applyBorder="0" applyAlignment="0" applyProtection="0"/>
    <xf numFmtId="0" fontId="38" fillId="22" borderId="0" applyNumberFormat="0" applyBorder="0" applyAlignment="0" applyProtection="0"/>
    <xf numFmtId="0" fontId="0" fillId="0" borderId="0">
      <alignment/>
      <protection/>
    </xf>
    <xf numFmtId="0" fontId="28" fillId="5" borderId="0" applyNumberFormat="0" applyBorder="0" applyAlignment="0" applyProtection="0"/>
    <xf numFmtId="0" fontId="31" fillId="0" borderId="0" applyNumberFormat="0" applyFill="0" applyBorder="0" applyAlignment="0" applyProtection="0"/>
    <xf numFmtId="0" fontId="3" fillId="23" borderId="9" applyNumberFormat="0" applyFont="0" applyAlignment="0" applyProtection="0"/>
    <xf numFmtId="0" fontId="37" fillId="0" borderId="8" applyNumberFormat="0" applyFill="0" applyAlignment="0" applyProtection="0"/>
    <xf numFmtId="0" fontId="41" fillId="0" borderId="0" applyNumberFormat="0" applyFill="0" applyBorder="0" applyAlignment="0" applyProtection="0"/>
    <xf numFmtId="0" fontId="32" fillId="6" borderId="0" applyNumberFormat="0" applyBorder="0" applyAlignment="0" applyProtection="0"/>
  </cellStyleXfs>
  <cellXfs count="192">
    <xf numFmtId="0" fontId="0" fillId="0" borderId="0" xfId="0" applyAlignment="1">
      <alignment/>
    </xf>
    <xf numFmtId="0" fontId="23" fillId="0" borderId="10" xfId="865" applyFont="1" applyFill="1" applyBorder="1" applyAlignment="1">
      <alignment horizontal="center" vertical="center" wrapText="1"/>
      <protection/>
    </xf>
    <xf numFmtId="0" fontId="0" fillId="0" borderId="0" xfId="865" applyAlignment="1">
      <alignment vertical="center"/>
      <protection/>
    </xf>
    <xf numFmtId="0" fontId="0" fillId="0" borderId="0" xfId="865" applyFill="1" applyAlignment="1">
      <alignment vertical="center"/>
      <protection/>
    </xf>
    <xf numFmtId="0" fontId="0" fillId="0" borderId="0" xfId="865" applyBorder="1" applyAlignment="1">
      <alignment vertical="center"/>
      <protection/>
    </xf>
    <xf numFmtId="0" fontId="0" fillId="0" borderId="0" xfId="865" applyFill="1" applyBorder="1" applyAlignment="1">
      <alignment vertical="center"/>
      <protection/>
    </xf>
    <xf numFmtId="0" fontId="23" fillId="0" borderId="0" xfId="865" applyFont="1" applyFill="1" applyBorder="1" applyAlignment="1">
      <alignment horizontal="center" vertical="center" wrapText="1"/>
      <protection/>
    </xf>
    <xf numFmtId="0" fontId="24" fillId="0" borderId="0" xfId="865" applyFont="1" applyFill="1" applyBorder="1" applyAlignment="1">
      <alignment horizontal="right" vertical="center"/>
      <protection/>
    </xf>
    <xf numFmtId="0" fontId="24" fillId="0" borderId="0" xfId="865" applyFont="1" applyFill="1" applyBorder="1" applyAlignment="1">
      <alignment horizontal="center" vertical="center" wrapText="1"/>
      <protection/>
    </xf>
    <xf numFmtId="2" fontId="24" fillId="0" borderId="0" xfId="865" applyNumberFormat="1" applyFont="1" applyFill="1" applyBorder="1" applyAlignment="1">
      <alignment horizontal="center" vertical="center" wrapText="1"/>
      <protection/>
    </xf>
    <xf numFmtId="0" fontId="23" fillId="0" borderId="0" xfId="1174" applyFont="1" applyFill="1">
      <alignment/>
      <protection/>
    </xf>
    <xf numFmtId="0" fontId="23" fillId="0" borderId="11" xfId="1267" applyFont="1" applyFill="1" applyBorder="1" applyAlignment="1">
      <alignment wrapText="1"/>
      <protection/>
    </xf>
    <xf numFmtId="0" fontId="23" fillId="0" borderId="0" xfId="1267" applyFont="1" applyFill="1" applyBorder="1">
      <alignment/>
      <protection/>
    </xf>
    <xf numFmtId="0" fontId="43" fillId="0" borderId="0" xfId="0" applyFont="1" applyFill="1" applyAlignment="1">
      <alignment horizontal="center"/>
    </xf>
    <xf numFmtId="0" fontId="23" fillId="0" borderId="0" xfId="1130" applyFont="1" applyFill="1" applyBorder="1">
      <alignment/>
      <protection/>
    </xf>
    <xf numFmtId="0" fontId="23" fillId="0" borderId="0" xfId="1267" applyFont="1" applyFill="1" applyBorder="1" applyAlignment="1">
      <alignment horizontal="left"/>
      <protection/>
    </xf>
    <xf numFmtId="0" fontId="0" fillId="0" borderId="0" xfId="1267" applyFont="1" applyFill="1" applyBorder="1">
      <alignment/>
      <protection/>
    </xf>
    <xf numFmtId="0" fontId="23" fillId="0" borderId="0" xfId="865" applyNumberFormat="1" applyFont="1" applyFill="1" applyBorder="1" applyAlignment="1">
      <alignment horizontal="center" vertical="center" wrapText="1"/>
      <protection/>
    </xf>
    <xf numFmtId="0" fontId="23" fillId="0" borderId="0" xfId="1267" applyFont="1" applyFill="1" applyBorder="1" applyAlignment="1">
      <alignment horizontal="right"/>
      <protection/>
    </xf>
    <xf numFmtId="0" fontId="23" fillId="0" borderId="0" xfId="865" applyNumberFormat="1" applyFont="1" applyFill="1" applyBorder="1" applyAlignment="1">
      <alignment horizontal="left" vertical="center" wrapText="1"/>
      <protection/>
    </xf>
    <xf numFmtId="0" fontId="14" fillId="0" borderId="0" xfId="796" applyFont="1" applyAlignment="1" applyProtection="1">
      <alignment/>
      <protection/>
    </xf>
    <xf numFmtId="0" fontId="24" fillId="0" borderId="0" xfId="668" applyFont="1" applyBorder="1" applyAlignment="1">
      <alignment horizontal="center" vertical="center"/>
      <protection/>
    </xf>
    <xf numFmtId="0" fontId="24" fillId="0" borderId="0" xfId="668" applyFont="1" applyBorder="1" applyAlignment="1">
      <alignment horizontal="left" vertical="center"/>
      <protection/>
    </xf>
    <xf numFmtId="0" fontId="45" fillId="0" borderId="0" xfId="0" applyFont="1" applyBorder="1" applyAlignment="1">
      <alignment/>
    </xf>
    <xf numFmtId="0" fontId="1" fillId="0" borderId="0" xfId="0" applyFont="1" applyBorder="1" applyAlignment="1">
      <alignment/>
    </xf>
    <xf numFmtId="0" fontId="47" fillId="0" borderId="0" xfId="0" applyFont="1" applyBorder="1" applyAlignment="1">
      <alignment/>
    </xf>
    <xf numFmtId="0" fontId="25" fillId="0" borderId="0" xfId="0" applyFont="1" applyBorder="1" applyAlignment="1">
      <alignment/>
    </xf>
    <xf numFmtId="0" fontId="64" fillId="0" borderId="0" xfId="0" applyFont="1" applyAlignment="1">
      <alignment/>
    </xf>
    <xf numFmtId="0" fontId="48" fillId="0" borderId="0" xfId="0" applyFont="1" applyAlignment="1">
      <alignment/>
    </xf>
    <xf numFmtId="0" fontId="1" fillId="0" borderId="0" xfId="0" applyFont="1" applyAlignment="1">
      <alignment/>
    </xf>
    <xf numFmtId="0" fontId="49" fillId="0" borderId="0" xfId="0" applyFont="1" applyBorder="1" applyAlignment="1">
      <alignment/>
    </xf>
    <xf numFmtId="0" fontId="23" fillId="0" borderId="0" xfId="0" applyFont="1" applyBorder="1" applyAlignment="1">
      <alignment/>
    </xf>
    <xf numFmtId="0" fontId="24" fillId="0" borderId="0" xfId="0" applyFont="1" applyBorder="1" applyAlignment="1">
      <alignment/>
    </xf>
    <xf numFmtId="0" fontId="26" fillId="0" borderId="12" xfId="1174" applyFont="1" applyFill="1" applyBorder="1" applyAlignment="1">
      <alignment horizontal="center" vertical="center" wrapText="1"/>
      <protection/>
    </xf>
    <xf numFmtId="0" fontId="51" fillId="0" borderId="12" xfId="1174" applyFont="1" applyFill="1" applyBorder="1" applyAlignment="1">
      <alignment horizontal="center" vertical="center" wrapText="1"/>
      <protection/>
    </xf>
    <xf numFmtId="0" fontId="52" fillId="0" borderId="0" xfId="865" applyFont="1" applyAlignment="1">
      <alignment vertical="center"/>
      <protection/>
    </xf>
    <xf numFmtId="0" fontId="52" fillId="0" borderId="10" xfId="865" applyFont="1" applyFill="1" applyBorder="1" applyAlignment="1">
      <alignment horizontal="center" vertical="center" wrapText="1"/>
      <protection/>
    </xf>
    <xf numFmtId="2" fontId="26" fillId="0" borderId="10" xfId="0" applyNumberFormat="1" applyFont="1" applyFill="1" applyBorder="1" applyAlignment="1">
      <alignment horizontal="center" vertical="top" wrapText="1"/>
    </xf>
    <xf numFmtId="0" fontId="52" fillId="0" borderId="10" xfId="0" applyFont="1" applyFill="1" applyBorder="1" applyAlignment="1">
      <alignment horizontal="center" vertical="center"/>
    </xf>
    <xf numFmtId="2" fontId="52" fillId="0" borderId="10" xfId="0" applyNumberFormat="1" applyFont="1" applyFill="1" applyBorder="1" applyAlignment="1">
      <alignment horizontal="center" vertical="center"/>
    </xf>
    <xf numFmtId="180" fontId="53" fillId="0" borderId="10" xfId="0" applyNumberFormat="1" applyFont="1" applyFill="1" applyBorder="1" applyAlignment="1">
      <alignment vertical="center" wrapText="1"/>
    </xf>
    <xf numFmtId="4" fontId="52" fillId="0" borderId="10" xfId="865" applyNumberFormat="1" applyFont="1" applyFill="1" applyBorder="1" applyAlignment="1">
      <alignment horizontal="center" vertical="center" wrapText="1"/>
      <protection/>
    </xf>
    <xf numFmtId="180" fontId="52" fillId="0" borderId="10" xfId="1267" applyNumberFormat="1" applyFont="1" applyFill="1" applyBorder="1" applyAlignment="1" applyProtection="1">
      <alignment horizontal="center" vertical="center"/>
      <protection/>
    </xf>
    <xf numFmtId="180" fontId="54" fillId="0" borderId="10" xfId="0" applyNumberFormat="1" applyFont="1" applyFill="1" applyBorder="1" applyAlignment="1">
      <alignment vertical="center" wrapText="1"/>
    </xf>
    <xf numFmtId="180" fontId="52" fillId="0" borderId="10" xfId="1267" applyNumberFormat="1" applyFont="1" applyFill="1" applyBorder="1" applyAlignment="1" applyProtection="1">
      <alignment vertical="center"/>
      <protection/>
    </xf>
    <xf numFmtId="0" fontId="52" fillId="0" borderId="0" xfId="865" applyFont="1" applyFill="1" applyAlignment="1">
      <alignment vertical="center"/>
      <protection/>
    </xf>
    <xf numFmtId="2" fontId="52" fillId="0" borderId="10" xfId="0" applyNumberFormat="1" applyFont="1" applyFill="1" applyBorder="1" applyAlignment="1">
      <alignment horizontal="left" vertical="top" wrapText="1"/>
    </xf>
    <xf numFmtId="180" fontId="52" fillId="0" borderId="10" xfId="865" applyNumberFormat="1" applyFont="1" applyFill="1" applyBorder="1" applyAlignment="1">
      <alignment horizontal="center" vertical="center" wrapText="1"/>
      <protection/>
    </xf>
    <xf numFmtId="2" fontId="52" fillId="0" borderId="10" xfId="865" applyNumberFormat="1" applyFont="1" applyFill="1" applyBorder="1" applyAlignment="1">
      <alignment horizontal="center" vertical="center" wrapText="1"/>
      <protection/>
    </xf>
    <xf numFmtId="0" fontId="55" fillId="0" borderId="10" xfId="0" applyFont="1" applyFill="1" applyBorder="1" applyAlignment="1">
      <alignment wrapText="1"/>
    </xf>
    <xf numFmtId="0" fontId="52" fillId="0" borderId="10" xfId="0" applyFont="1" applyFill="1" applyBorder="1" applyAlignment="1">
      <alignment horizontal="center" vertical="center" wrapText="1"/>
    </xf>
    <xf numFmtId="2" fontId="52" fillId="0" borderId="10" xfId="0" applyNumberFormat="1" applyFont="1" applyFill="1" applyBorder="1" applyAlignment="1">
      <alignment horizontal="center" vertical="center" wrapText="1"/>
    </xf>
    <xf numFmtId="0" fontId="56" fillId="0" borderId="10" xfId="0" applyFont="1" applyFill="1" applyBorder="1" applyAlignment="1">
      <alignment horizontal="center" wrapText="1"/>
    </xf>
    <xf numFmtId="0" fontId="55" fillId="0" borderId="10" xfId="0" applyFont="1" applyFill="1" applyBorder="1" applyAlignment="1">
      <alignment horizontal="left" wrapText="1"/>
    </xf>
    <xf numFmtId="0" fontId="55" fillId="0" borderId="10" xfId="0" applyFont="1" applyFill="1" applyBorder="1" applyAlignment="1">
      <alignment horizontal="center" vertical="center" wrapText="1"/>
    </xf>
    <xf numFmtId="2" fontId="55" fillId="0" borderId="10" xfId="0" applyNumberFormat="1" applyFont="1" applyFill="1" applyBorder="1" applyAlignment="1">
      <alignment horizontal="center" vertical="center" wrapText="1"/>
    </xf>
    <xf numFmtId="0" fontId="52" fillId="0" borderId="10" xfId="668" applyFont="1" applyFill="1" applyBorder="1" applyAlignment="1">
      <alignment vertical="justify" wrapText="1"/>
      <protection/>
    </xf>
    <xf numFmtId="0" fontId="52" fillId="0" borderId="10" xfId="668" applyFont="1" applyFill="1" applyBorder="1" applyAlignment="1">
      <alignment horizontal="center" vertical="center"/>
      <protection/>
    </xf>
    <xf numFmtId="2" fontId="52" fillId="0" borderId="10" xfId="668" applyNumberFormat="1" applyFont="1" applyFill="1" applyBorder="1" applyAlignment="1">
      <alignment horizontal="center" vertical="center"/>
      <protection/>
    </xf>
    <xf numFmtId="2" fontId="52" fillId="0" borderId="10" xfId="1128" applyNumberFormat="1" applyFont="1" applyFill="1" applyBorder="1" applyAlignment="1">
      <alignment horizontal="center" vertical="center"/>
      <protection/>
    </xf>
    <xf numFmtId="0" fontId="52" fillId="0" borderId="10" xfId="0" applyFont="1" applyFill="1" applyBorder="1" applyAlignment="1">
      <alignment wrapText="1"/>
    </xf>
    <xf numFmtId="2" fontId="52" fillId="0" borderId="10" xfId="1182" applyNumberFormat="1" applyFont="1" applyFill="1" applyBorder="1" applyAlignment="1">
      <alignment horizontal="center" vertical="center" wrapText="1"/>
      <protection/>
    </xf>
    <xf numFmtId="0" fontId="52" fillId="0" borderId="10" xfId="668" applyFont="1" applyFill="1" applyBorder="1" applyAlignment="1">
      <alignment horizontal="left" vertical="justify" wrapText="1"/>
      <protection/>
    </xf>
    <xf numFmtId="0" fontId="26" fillId="0" borderId="10" xfId="668" applyFont="1" applyFill="1" applyBorder="1" applyAlignment="1">
      <alignment horizontal="center" vertical="justify" wrapText="1"/>
      <protection/>
    </xf>
    <xf numFmtId="0" fontId="58" fillId="0" borderId="13" xfId="865" applyFont="1" applyFill="1" applyBorder="1" applyAlignment="1">
      <alignment horizontal="center" vertical="center" wrapText="1"/>
      <protection/>
    </xf>
    <xf numFmtId="0" fontId="26" fillId="0" borderId="10" xfId="668" applyFont="1" applyFill="1" applyBorder="1" applyAlignment="1">
      <alignment horizontal="center" vertical="center" wrapText="1"/>
      <protection/>
    </xf>
    <xf numFmtId="0" fontId="52" fillId="0" borderId="10" xfId="668" applyFont="1" applyFill="1" applyBorder="1" applyAlignment="1">
      <alignment horizontal="left" vertical="center" wrapText="1"/>
      <protection/>
    </xf>
    <xf numFmtId="0" fontId="52" fillId="0" borderId="10" xfId="0" applyFont="1" applyFill="1" applyBorder="1" applyAlignment="1">
      <alignment/>
    </xf>
    <xf numFmtId="0" fontId="52" fillId="0" borderId="10" xfId="0" applyFont="1" applyFill="1" applyBorder="1" applyAlignment="1">
      <alignment horizontal="right" vertical="center" wrapText="1"/>
    </xf>
    <xf numFmtId="0" fontId="52" fillId="0" borderId="10" xfId="0" applyFont="1" applyFill="1" applyBorder="1" applyAlignment="1">
      <alignment horizontal="right"/>
    </xf>
    <xf numFmtId="4" fontId="52" fillId="0" borderId="10" xfId="0" applyNumberFormat="1" applyFont="1" applyFill="1" applyBorder="1" applyAlignment="1">
      <alignment horizontal="center"/>
    </xf>
    <xf numFmtId="0" fontId="58" fillId="0" borderId="10" xfId="0" applyFont="1" applyFill="1" applyBorder="1" applyAlignment="1">
      <alignment horizontal="right"/>
    </xf>
    <xf numFmtId="0" fontId="52" fillId="0" borderId="0" xfId="865" applyFont="1" applyFill="1" applyBorder="1" applyAlignment="1">
      <alignment horizontal="center" vertical="center" wrapText="1"/>
      <protection/>
    </xf>
    <xf numFmtId="0" fontId="26" fillId="0" borderId="0" xfId="865" applyFont="1" applyFill="1" applyBorder="1" applyAlignment="1">
      <alignment horizontal="right" vertical="center"/>
      <protection/>
    </xf>
    <xf numFmtId="0" fontId="26" fillId="0" borderId="0" xfId="865" applyFont="1" applyFill="1" applyBorder="1" applyAlignment="1">
      <alignment horizontal="center" vertical="center" wrapText="1"/>
      <protection/>
    </xf>
    <xf numFmtId="2" fontId="60" fillId="0" borderId="0" xfId="865" applyNumberFormat="1" applyFont="1" applyFill="1" applyBorder="1" applyAlignment="1">
      <alignment horizontal="center" vertical="center" wrapText="1"/>
      <protection/>
    </xf>
    <xf numFmtId="2" fontId="26" fillId="0" borderId="0" xfId="865" applyNumberFormat="1" applyFont="1" applyFill="1" applyBorder="1" applyAlignment="1">
      <alignment horizontal="center" vertical="center" wrapText="1"/>
      <protection/>
    </xf>
    <xf numFmtId="0" fontId="23" fillId="0" borderId="10" xfId="865" applyFont="1" applyFill="1" applyBorder="1" applyAlignment="1">
      <alignment horizontal="center" vertical="center" textRotation="90" wrapText="1"/>
      <protection/>
    </xf>
    <xf numFmtId="0" fontId="23" fillId="0" borderId="0" xfId="865" applyFont="1" applyAlignment="1">
      <alignment vertical="center"/>
      <protection/>
    </xf>
    <xf numFmtId="0" fontId="23" fillId="0" borderId="12" xfId="1174" applyFont="1" applyFill="1" applyBorder="1" applyAlignment="1">
      <alignment horizontal="center" vertical="center" wrapText="1"/>
      <protection/>
    </xf>
    <xf numFmtId="0" fontId="52" fillId="0" borderId="0" xfId="0" applyFont="1" applyBorder="1" applyAlignment="1">
      <alignment horizontal="center"/>
    </xf>
    <xf numFmtId="2" fontId="52" fillId="0" borderId="0" xfId="0" applyNumberFormat="1" applyFont="1" applyBorder="1" applyAlignment="1">
      <alignment horizontal="center"/>
    </xf>
    <xf numFmtId="0" fontId="55" fillId="0" borderId="0" xfId="1174" applyFont="1" applyFill="1" applyAlignment="1">
      <alignment horizontal="center"/>
      <protection/>
    </xf>
    <xf numFmtId="0" fontId="52" fillId="0" borderId="0" xfId="1174" applyFont="1" applyFill="1">
      <alignment/>
      <protection/>
    </xf>
    <xf numFmtId="0" fontId="52" fillId="0" borderId="0" xfId="865" applyNumberFormat="1" applyFont="1" applyFill="1" applyBorder="1" applyAlignment="1">
      <alignment horizontal="left" vertical="center" wrapText="1"/>
      <protection/>
    </xf>
    <xf numFmtId="0" fontId="52" fillId="0" borderId="0" xfId="1267" applyFont="1" applyFill="1" applyBorder="1" applyAlignment="1">
      <alignment wrapText="1"/>
      <protection/>
    </xf>
    <xf numFmtId="0" fontId="52" fillId="0" borderId="0" xfId="1267" applyFont="1" applyFill="1" applyBorder="1" applyAlignment="1">
      <alignment horizontal="left"/>
      <protection/>
    </xf>
    <xf numFmtId="0" fontId="62" fillId="0" borderId="0" xfId="796" applyFont="1" applyAlignment="1" applyProtection="1">
      <alignment/>
      <protection/>
    </xf>
    <xf numFmtId="0" fontId="52" fillId="0" borderId="0" xfId="865" applyFont="1" applyBorder="1" applyAlignment="1">
      <alignment vertical="center"/>
      <protection/>
    </xf>
    <xf numFmtId="2" fontId="52" fillId="0" borderId="0" xfId="865" applyNumberFormat="1" applyFont="1" applyBorder="1" applyAlignment="1">
      <alignment horizontal="center" vertical="center"/>
      <protection/>
    </xf>
    <xf numFmtId="0" fontId="52" fillId="0" borderId="0" xfId="0" applyFont="1" applyAlignment="1">
      <alignment/>
    </xf>
    <xf numFmtId="0" fontId="52" fillId="0" borderId="13" xfId="1129" applyFont="1" applyFill="1" applyBorder="1" applyAlignment="1">
      <alignment horizontal="center" vertical="center" wrapText="1"/>
      <protection/>
    </xf>
    <xf numFmtId="0" fontId="26" fillId="0" borderId="13" xfId="1129" applyFont="1" applyFill="1" applyBorder="1" applyAlignment="1">
      <alignment horizontal="right" vertical="center" wrapText="1"/>
      <protection/>
    </xf>
    <xf numFmtId="0" fontId="55" fillId="0" borderId="13" xfId="1129" applyFont="1" applyFill="1" applyBorder="1" applyAlignment="1">
      <alignment vertical="center" wrapText="1"/>
      <protection/>
    </xf>
    <xf numFmtId="0" fontId="52" fillId="0" borderId="13" xfId="1129" applyFont="1" applyFill="1" applyBorder="1" applyAlignment="1">
      <alignment vertical="center" wrapText="1"/>
      <protection/>
    </xf>
    <xf numFmtId="4" fontId="26" fillId="0" borderId="13" xfId="1129" applyNumberFormat="1" applyFont="1" applyFill="1" applyBorder="1" applyAlignment="1">
      <alignment horizontal="center" vertical="center" wrapText="1"/>
      <protection/>
    </xf>
    <xf numFmtId="0" fontId="52" fillId="0" borderId="14" xfId="865" applyFont="1" applyFill="1" applyBorder="1" applyAlignment="1">
      <alignment horizontal="center" vertical="center" wrapText="1"/>
      <protection/>
    </xf>
    <xf numFmtId="0" fontId="52" fillId="0" borderId="14" xfId="668" applyFont="1" applyFill="1" applyBorder="1" applyAlignment="1">
      <alignment horizontal="left" vertical="center" wrapText="1"/>
      <protection/>
    </xf>
    <xf numFmtId="0" fontId="55" fillId="0" borderId="14" xfId="0" applyFont="1" applyFill="1" applyBorder="1" applyAlignment="1">
      <alignment horizontal="center" vertical="center" wrapText="1"/>
    </xf>
    <xf numFmtId="2" fontId="55" fillId="0" borderId="14" xfId="0" applyNumberFormat="1" applyFont="1" applyFill="1" applyBorder="1" applyAlignment="1">
      <alignment horizontal="center" vertical="center" wrapText="1"/>
    </xf>
    <xf numFmtId="180" fontId="53" fillId="0" borderId="14" xfId="0" applyNumberFormat="1" applyFont="1" applyFill="1" applyBorder="1" applyAlignment="1">
      <alignment vertical="center" wrapText="1"/>
    </xf>
    <xf numFmtId="180" fontId="52" fillId="0" borderId="14" xfId="865" applyNumberFormat="1" applyFont="1" applyFill="1" applyBorder="1" applyAlignment="1">
      <alignment horizontal="center" vertical="center" wrapText="1"/>
      <protection/>
    </xf>
    <xf numFmtId="2" fontId="52" fillId="0" borderId="14" xfId="1128" applyNumberFormat="1" applyFont="1" applyFill="1" applyBorder="1" applyAlignment="1">
      <alignment horizontal="center" vertical="center"/>
      <protection/>
    </xf>
    <xf numFmtId="180" fontId="52" fillId="0" borderId="14" xfId="1267" applyNumberFormat="1" applyFont="1" applyFill="1" applyBorder="1" applyAlignment="1" applyProtection="1">
      <alignment horizontal="center" vertical="center"/>
      <protection/>
    </xf>
    <xf numFmtId="180" fontId="54" fillId="0" borderId="14" xfId="0" applyNumberFormat="1" applyFont="1" applyFill="1" applyBorder="1" applyAlignment="1">
      <alignment vertical="center" wrapText="1"/>
    </xf>
    <xf numFmtId="180" fontId="52" fillId="0" borderId="14" xfId="1267" applyNumberFormat="1" applyFont="1" applyFill="1" applyBorder="1" applyAlignment="1" applyProtection="1">
      <alignment vertical="center"/>
      <protection/>
    </xf>
    <xf numFmtId="4" fontId="26" fillId="0" borderId="13" xfId="1129" applyNumberFormat="1" applyFont="1" applyFill="1" applyBorder="1" applyAlignment="1">
      <alignment vertical="center" shrinkToFit="1"/>
      <protection/>
    </xf>
    <xf numFmtId="4" fontId="26" fillId="0" borderId="13" xfId="1129" applyNumberFormat="1" applyFont="1" applyFill="1" applyBorder="1" applyAlignment="1">
      <alignment horizontal="center" vertical="center" shrinkToFit="1"/>
      <protection/>
    </xf>
    <xf numFmtId="0" fontId="52" fillId="0" borderId="14" xfId="1129" applyFont="1" applyFill="1" applyBorder="1" applyAlignment="1">
      <alignment horizontal="center" vertical="center" wrapText="1"/>
      <protection/>
    </xf>
    <xf numFmtId="0" fontId="52" fillId="0" borderId="14" xfId="1129" applyFont="1" applyFill="1" applyBorder="1" applyAlignment="1">
      <alignment horizontal="right" vertical="center" wrapText="1"/>
      <protection/>
    </xf>
    <xf numFmtId="10" fontId="52" fillId="0" borderId="14" xfId="1178" applyNumberFormat="1" applyFont="1" applyFill="1" applyBorder="1" applyAlignment="1">
      <alignment horizontal="center" vertical="center" wrapText="1"/>
    </xf>
    <xf numFmtId="0" fontId="52" fillId="0" borderId="14" xfId="1129" applyFont="1" applyFill="1" applyBorder="1" applyAlignment="1">
      <alignment vertical="center" wrapText="1"/>
      <protection/>
    </xf>
    <xf numFmtId="4" fontId="52" fillId="0" borderId="14" xfId="1129" applyNumberFormat="1" applyFont="1" applyFill="1" applyBorder="1" applyAlignment="1">
      <alignment horizontal="center" vertical="center" wrapText="1"/>
      <protection/>
    </xf>
    <xf numFmtId="4" fontId="26" fillId="0" borderId="14" xfId="1129" applyNumberFormat="1" applyFont="1" applyFill="1" applyBorder="1" applyAlignment="1">
      <alignment horizontal="center" vertical="center" wrapText="1"/>
      <protection/>
    </xf>
    <xf numFmtId="0" fontId="52" fillId="0" borderId="13" xfId="0" applyFont="1" applyFill="1" applyBorder="1" applyAlignment="1">
      <alignment/>
    </xf>
    <xf numFmtId="0" fontId="26" fillId="0" borderId="13" xfId="0" applyFont="1" applyFill="1" applyBorder="1" applyAlignment="1">
      <alignment horizontal="right" vertical="center" wrapText="1"/>
    </xf>
    <xf numFmtId="9" fontId="52" fillId="0" borderId="13" xfId="0" applyNumberFormat="1" applyFont="1" applyFill="1" applyBorder="1" applyAlignment="1">
      <alignment/>
    </xf>
    <xf numFmtId="4" fontId="26" fillId="0" borderId="13" xfId="0" applyNumberFormat="1" applyFont="1" applyFill="1" applyBorder="1" applyAlignment="1">
      <alignment horizontal="center"/>
    </xf>
    <xf numFmtId="0" fontId="52" fillId="0" borderId="14" xfId="0" applyFont="1" applyFill="1" applyBorder="1" applyAlignment="1">
      <alignment/>
    </xf>
    <xf numFmtId="0" fontId="52" fillId="0" borderId="14" xfId="0" applyFont="1" applyFill="1" applyBorder="1" applyAlignment="1">
      <alignment horizontal="right" vertical="center" wrapText="1"/>
    </xf>
    <xf numFmtId="10" fontId="52" fillId="0" borderId="14" xfId="0" applyNumberFormat="1" applyFont="1" applyFill="1" applyBorder="1" applyAlignment="1">
      <alignment/>
    </xf>
    <xf numFmtId="4" fontId="52" fillId="0" borderId="14" xfId="0" applyNumberFormat="1" applyFont="1" applyFill="1" applyBorder="1" applyAlignment="1">
      <alignment horizontal="center" vertical="center" wrapText="1"/>
    </xf>
    <xf numFmtId="4" fontId="52" fillId="0" borderId="14" xfId="0" applyNumberFormat="1" applyFont="1" applyFill="1" applyBorder="1" applyAlignment="1">
      <alignment horizontal="center"/>
    </xf>
    <xf numFmtId="0" fontId="52" fillId="0" borderId="15" xfId="0" applyFont="1" applyFill="1" applyBorder="1" applyAlignment="1">
      <alignment/>
    </xf>
    <xf numFmtId="0" fontId="52" fillId="0" borderId="15" xfId="0" applyFont="1" applyFill="1" applyBorder="1" applyAlignment="1">
      <alignment horizontal="right" vertical="center" wrapText="1"/>
    </xf>
    <xf numFmtId="9" fontId="52" fillId="0" borderId="15" xfId="0" applyNumberFormat="1" applyFont="1" applyFill="1" applyBorder="1" applyAlignment="1">
      <alignment/>
    </xf>
    <xf numFmtId="4" fontId="52" fillId="0" borderId="15" xfId="0" applyNumberFormat="1" applyFont="1" applyFill="1" applyBorder="1" applyAlignment="1">
      <alignment horizontal="center" vertical="center" wrapText="1"/>
    </xf>
    <xf numFmtId="0" fontId="23" fillId="0" borderId="16" xfId="865" applyFont="1" applyFill="1" applyBorder="1" applyAlignment="1">
      <alignment horizontal="center" vertical="center" textRotation="90" wrapText="1"/>
      <protection/>
    </xf>
    <xf numFmtId="0" fontId="23" fillId="0" borderId="17" xfId="1174" applyFont="1" applyFill="1" applyBorder="1" applyAlignment="1">
      <alignment horizontal="center" vertical="center"/>
      <protection/>
    </xf>
    <xf numFmtId="0" fontId="23" fillId="0" borderId="18" xfId="1174" applyFont="1" applyFill="1" applyBorder="1" applyAlignment="1">
      <alignment horizontal="center" vertical="center" wrapText="1"/>
      <protection/>
    </xf>
    <xf numFmtId="0" fontId="26" fillId="0" borderId="17" xfId="1174" applyFont="1" applyFill="1" applyBorder="1" applyAlignment="1">
      <alignment horizontal="center" vertical="center"/>
      <protection/>
    </xf>
    <xf numFmtId="0" fontId="26" fillId="0" borderId="18" xfId="1174" applyFont="1" applyFill="1" applyBorder="1" applyAlignment="1">
      <alignment horizontal="center" vertical="center" wrapText="1"/>
      <protection/>
    </xf>
    <xf numFmtId="0" fontId="52" fillId="0" borderId="19" xfId="865" applyFont="1" applyFill="1" applyBorder="1" applyAlignment="1">
      <alignment horizontal="center" vertical="center" wrapText="1"/>
      <protection/>
    </xf>
    <xf numFmtId="180" fontId="52" fillId="0" borderId="16" xfId="1267" applyNumberFormat="1" applyFont="1" applyFill="1" applyBorder="1" applyAlignment="1" applyProtection="1">
      <alignment vertical="center"/>
      <protection/>
    </xf>
    <xf numFmtId="0" fontId="52" fillId="0" borderId="20" xfId="865" applyFont="1" applyFill="1" applyBorder="1" applyAlignment="1">
      <alignment horizontal="center" vertical="center" wrapText="1"/>
      <protection/>
    </xf>
    <xf numFmtId="180" fontId="52" fillId="0" borderId="21" xfId="1267" applyNumberFormat="1" applyFont="1" applyFill="1" applyBorder="1" applyAlignment="1" applyProtection="1">
      <alignment vertical="center"/>
      <protection/>
    </xf>
    <xf numFmtId="0" fontId="52" fillId="0" borderId="22" xfId="1129" applyFont="1" applyFill="1" applyBorder="1" applyAlignment="1">
      <alignment horizontal="center" vertical="center" wrapText="1"/>
      <protection/>
    </xf>
    <xf numFmtId="4" fontId="26" fillId="0" borderId="23" xfId="1129" applyNumberFormat="1" applyFont="1" applyFill="1" applyBorder="1" applyAlignment="1">
      <alignment horizontal="center" vertical="center" wrapText="1"/>
      <protection/>
    </xf>
    <xf numFmtId="0" fontId="52" fillId="0" borderId="20" xfId="1129" applyFont="1" applyFill="1" applyBorder="1" applyAlignment="1">
      <alignment horizontal="center" vertical="center" wrapText="1"/>
      <protection/>
    </xf>
    <xf numFmtId="4" fontId="52" fillId="0" borderId="21" xfId="1129" applyNumberFormat="1" applyFont="1" applyFill="1" applyBorder="1" applyAlignment="1">
      <alignment horizontal="center" vertical="center" wrapText="1"/>
      <protection/>
    </xf>
    <xf numFmtId="4" fontId="26" fillId="0" borderId="23" xfId="1129" applyNumberFormat="1" applyFont="1" applyFill="1" applyBorder="1" applyAlignment="1">
      <alignment horizontal="center" vertical="center" shrinkToFit="1"/>
      <protection/>
    </xf>
    <xf numFmtId="0" fontId="52" fillId="0" borderId="19" xfId="0" applyFont="1" applyFill="1" applyBorder="1" applyAlignment="1">
      <alignment/>
    </xf>
    <xf numFmtId="4" fontId="52" fillId="0" borderId="16" xfId="0" applyNumberFormat="1" applyFont="1" applyFill="1" applyBorder="1" applyAlignment="1">
      <alignment horizontal="center"/>
    </xf>
    <xf numFmtId="0" fontId="52" fillId="0" borderId="20" xfId="0" applyFont="1" applyFill="1" applyBorder="1" applyAlignment="1">
      <alignment/>
    </xf>
    <xf numFmtId="4" fontId="52" fillId="0" borderId="21" xfId="0" applyNumberFormat="1" applyFont="1" applyFill="1" applyBorder="1" applyAlignment="1">
      <alignment horizontal="center"/>
    </xf>
    <xf numFmtId="0" fontId="52" fillId="0" borderId="22" xfId="0" applyFont="1" applyFill="1" applyBorder="1" applyAlignment="1">
      <alignment/>
    </xf>
    <xf numFmtId="4" fontId="26" fillId="0" borderId="23" xfId="0" applyNumberFormat="1" applyFont="1" applyFill="1" applyBorder="1" applyAlignment="1">
      <alignment horizontal="center"/>
    </xf>
    <xf numFmtId="0" fontId="52" fillId="0" borderId="24" xfId="0" applyFont="1" applyFill="1" applyBorder="1" applyAlignment="1">
      <alignment/>
    </xf>
    <xf numFmtId="4" fontId="52" fillId="0" borderId="25" xfId="0" applyNumberFormat="1" applyFont="1" applyFill="1" applyBorder="1" applyAlignment="1">
      <alignment horizontal="center"/>
    </xf>
    <xf numFmtId="0" fontId="52" fillId="0" borderId="26" xfId="0" applyFont="1" applyFill="1" applyBorder="1" applyAlignment="1">
      <alignment/>
    </xf>
    <xf numFmtId="0" fontId="52" fillId="0" borderId="27" xfId="0" applyFont="1" applyFill="1" applyBorder="1" applyAlignment="1">
      <alignment/>
    </xf>
    <xf numFmtId="0" fontId="26" fillId="0" borderId="27" xfId="0" applyFont="1" applyFill="1" applyBorder="1" applyAlignment="1">
      <alignment horizontal="right" vertical="center" wrapText="1"/>
    </xf>
    <xf numFmtId="4" fontId="26" fillId="0" borderId="27" xfId="0" applyNumberFormat="1" applyFont="1" applyFill="1" applyBorder="1" applyAlignment="1">
      <alignment horizontal="center"/>
    </xf>
    <xf numFmtId="4" fontId="26" fillId="0" borderId="28" xfId="0" applyNumberFormat="1" applyFont="1" applyFill="1" applyBorder="1" applyAlignment="1">
      <alignment horizontal="center"/>
    </xf>
    <xf numFmtId="0" fontId="52" fillId="0" borderId="10" xfId="668" applyFont="1" applyFill="1" applyBorder="1" applyAlignment="1">
      <alignment horizontal="left" vertical="center" wrapText="1"/>
      <protection/>
    </xf>
    <xf numFmtId="0" fontId="50" fillId="0" borderId="12" xfId="865" applyFont="1" applyFill="1" applyBorder="1" applyAlignment="1">
      <alignment horizontal="center" vertical="center" wrapText="1"/>
      <protection/>
    </xf>
    <xf numFmtId="0" fontId="58" fillId="0" borderId="13" xfId="865" applyFont="1" applyFill="1" applyBorder="1" applyAlignment="1">
      <alignment horizontal="center" vertical="center" wrapText="1"/>
      <protection/>
    </xf>
    <xf numFmtId="2" fontId="23" fillId="0" borderId="0" xfId="0" applyNumberFormat="1" applyFont="1" applyBorder="1" applyAlignment="1">
      <alignment horizontal="center"/>
    </xf>
    <xf numFmtId="2" fontId="24" fillId="0" borderId="0" xfId="0" applyNumberFormat="1" applyFont="1" applyBorder="1" applyAlignment="1">
      <alignment horizontal="center"/>
    </xf>
    <xf numFmtId="0" fontId="23" fillId="0" borderId="0" xfId="0" applyFont="1" applyFill="1" applyBorder="1" applyAlignment="1">
      <alignment horizontal="center"/>
    </xf>
    <xf numFmtId="0" fontId="23" fillId="0" borderId="0" xfId="0" applyFont="1" applyBorder="1" applyAlignment="1">
      <alignment horizontal="right"/>
    </xf>
    <xf numFmtId="0" fontId="61" fillId="0" borderId="11" xfId="0" applyFont="1" applyBorder="1" applyAlignment="1">
      <alignment horizontal="center"/>
    </xf>
    <xf numFmtId="0" fontId="0" fillId="0" borderId="29" xfId="0" applyFont="1" applyBorder="1" applyAlignment="1">
      <alignment horizontal="left"/>
    </xf>
    <xf numFmtId="0" fontId="61" fillId="0" borderId="0" xfId="0" applyFont="1" applyBorder="1" applyAlignment="1">
      <alignment horizontal="center"/>
    </xf>
    <xf numFmtId="0" fontId="0" fillId="0" borderId="11" xfId="0" applyFont="1" applyBorder="1" applyAlignment="1">
      <alignment horizontal="left"/>
    </xf>
    <xf numFmtId="0" fontId="0" fillId="0" borderId="29" xfId="0" applyFont="1" applyFill="1" applyBorder="1" applyAlignment="1">
      <alignment horizontal="left"/>
    </xf>
    <xf numFmtId="0" fontId="23" fillId="0" borderId="30" xfId="865" applyFont="1" applyFill="1" applyBorder="1" applyAlignment="1">
      <alignment horizontal="center" vertical="center" wrapText="1"/>
      <protection/>
    </xf>
    <xf numFmtId="0" fontId="23" fillId="0" borderId="19" xfId="865" applyFont="1" applyFill="1" applyBorder="1" applyAlignment="1">
      <alignment horizontal="center" vertical="center" wrapText="1"/>
      <protection/>
    </xf>
    <xf numFmtId="0" fontId="43" fillId="0" borderId="29" xfId="0" applyFont="1" applyFill="1" applyBorder="1" applyAlignment="1">
      <alignment horizontal="center"/>
    </xf>
    <xf numFmtId="0" fontId="23" fillId="0" borderId="11" xfId="1267" applyFont="1" applyFill="1" applyBorder="1" applyAlignment="1">
      <alignment horizontal="left"/>
      <protection/>
    </xf>
    <xf numFmtId="0" fontId="46" fillId="0" borderId="0" xfId="0" applyFont="1" applyBorder="1" applyAlignment="1">
      <alignment horizontal="center"/>
    </xf>
    <xf numFmtId="0" fontId="47" fillId="0" borderId="0" xfId="0" applyFont="1" applyBorder="1" applyAlignment="1">
      <alignment horizontal="center"/>
    </xf>
    <xf numFmtId="0" fontId="25" fillId="0" borderId="0" xfId="0" applyFont="1" applyBorder="1" applyAlignment="1">
      <alignment horizontal="center"/>
    </xf>
    <xf numFmtId="0" fontId="0" fillId="0" borderId="0" xfId="0" applyFont="1" applyBorder="1" applyAlignment="1">
      <alignment horizontal="left"/>
    </xf>
    <xf numFmtId="0" fontId="0" fillId="0" borderId="11" xfId="0" applyFont="1" applyBorder="1" applyAlignment="1">
      <alignment horizontal="center"/>
    </xf>
    <xf numFmtId="0" fontId="23" fillId="0" borderId="31" xfId="865" applyFont="1" applyFill="1" applyBorder="1" applyAlignment="1">
      <alignment horizontal="center" vertical="center"/>
      <protection/>
    </xf>
    <xf numFmtId="0" fontId="23" fillId="0" borderId="32" xfId="865" applyFont="1" applyFill="1" applyBorder="1" applyAlignment="1">
      <alignment horizontal="center" vertical="center"/>
      <protection/>
    </xf>
    <xf numFmtId="0" fontId="23" fillId="0" borderId="33" xfId="865" applyFont="1" applyFill="1" applyBorder="1" applyAlignment="1">
      <alignment horizontal="center" vertical="center"/>
      <protection/>
    </xf>
    <xf numFmtId="0" fontId="23" fillId="0" borderId="34" xfId="865" applyFont="1" applyFill="1" applyBorder="1" applyAlignment="1">
      <alignment horizontal="center" vertical="center"/>
      <protection/>
    </xf>
    <xf numFmtId="0" fontId="23" fillId="0" borderId="0" xfId="1267" applyFont="1" applyFill="1" applyBorder="1" applyAlignment="1">
      <alignment horizontal="right"/>
      <protection/>
    </xf>
    <xf numFmtId="0" fontId="23" fillId="0" borderId="0" xfId="1267" applyFont="1" applyFill="1" applyBorder="1" applyAlignment="1">
      <alignment horizontal="center"/>
      <protection/>
    </xf>
    <xf numFmtId="14" fontId="52" fillId="0" borderId="0" xfId="1267" applyNumberFormat="1" applyFont="1" applyFill="1" applyBorder="1" applyAlignment="1">
      <alignment horizontal="center" wrapText="1"/>
      <protection/>
    </xf>
    <xf numFmtId="0" fontId="52" fillId="0" borderId="0" xfId="1267" applyFont="1" applyFill="1" applyBorder="1" applyAlignment="1">
      <alignment horizontal="center" wrapText="1"/>
      <protection/>
    </xf>
    <xf numFmtId="0" fontId="23" fillId="0" borderId="35" xfId="962" applyFont="1" applyFill="1" applyBorder="1" applyAlignment="1">
      <alignment horizontal="center" vertical="center" textRotation="90" wrapText="1"/>
      <protection/>
    </xf>
    <xf numFmtId="0" fontId="23" fillId="0" borderId="13" xfId="962" applyFont="1" applyFill="1" applyBorder="1" applyAlignment="1">
      <alignment horizontal="center" vertical="center" textRotation="90" wrapText="1"/>
      <protection/>
    </xf>
    <xf numFmtId="0" fontId="23" fillId="0" borderId="34" xfId="865" applyFont="1" applyFill="1" applyBorder="1" applyAlignment="1">
      <alignment horizontal="center" vertical="center" wrapText="1"/>
      <protection/>
    </xf>
    <xf numFmtId="0" fontId="23" fillId="0" borderId="10" xfId="865" applyFont="1" applyFill="1" applyBorder="1" applyAlignment="1">
      <alignment horizontal="center" vertical="center" wrapText="1"/>
      <protection/>
    </xf>
    <xf numFmtId="0" fontId="23" fillId="0" borderId="34" xfId="865" applyFont="1" applyFill="1" applyBorder="1" applyAlignment="1">
      <alignment horizontal="center" vertical="center" textRotation="90" wrapText="1"/>
      <protection/>
    </xf>
    <xf numFmtId="0" fontId="23" fillId="0" borderId="10" xfId="865" applyFont="1" applyFill="1" applyBorder="1" applyAlignment="1">
      <alignment horizontal="center" vertical="center" textRotation="90" wrapText="1"/>
      <protection/>
    </xf>
    <xf numFmtId="2" fontId="23" fillId="0" borderId="34" xfId="865" applyNumberFormat="1" applyFont="1" applyFill="1" applyBorder="1" applyAlignment="1">
      <alignment horizontal="center" vertical="center" textRotation="90" wrapText="1"/>
      <protection/>
    </xf>
    <xf numFmtId="2" fontId="23" fillId="0" borderId="10" xfId="865" applyNumberFormat="1" applyFont="1" applyFill="1" applyBorder="1" applyAlignment="1">
      <alignment horizontal="center" vertical="center" textRotation="90" wrapText="1"/>
      <protection/>
    </xf>
    <xf numFmtId="2" fontId="55" fillId="24" borderId="10" xfId="0" applyNumberFormat="1" applyFont="1" applyFill="1" applyBorder="1" applyAlignment="1">
      <alignment horizontal="center" vertical="center" wrapText="1"/>
    </xf>
  </cellXfs>
  <cellStyles count="1260">
    <cellStyle name="Normal" xfId="0"/>
    <cellStyle name="1. izcēlums" xfId="15"/>
    <cellStyle name="2. izcēlums" xfId="16"/>
    <cellStyle name="20% - Accent1" xfId="17"/>
    <cellStyle name="20% - Accent1 10" xfId="18"/>
    <cellStyle name="20% - Accent1 11" xfId="19"/>
    <cellStyle name="20% - Accent1 12" xfId="20"/>
    <cellStyle name="20% - Accent1 13" xfId="21"/>
    <cellStyle name="20% - Accent1 14" xfId="22"/>
    <cellStyle name="20% - Accent1 15" xfId="23"/>
    <cellStyle name="20% - Accent1 16" xfId="24"/>
    <cellStyle name="20% - Accent1 17" xfId="25"/>
    <cellStyle name="20% - Accent1 18" xfId="26"/>
    <cellStyle name="20% - Accent1 19" xfId="27"/>
    <cellStyle name="20% - Accent1 2" xfId="28"/>
    <cellStyle name="20% - Accent1 2 2" xfId="29"/>
    <cellStyle name="20% - Accent1 20" xfId="30"/>
    <cellStyle name="20% - Accent1 3" xfId="31"/>
    <cellStyle name="20% - Accent1 4" xfId="32"/>
    <cellStyle name="20% - Accent1 5" xfId="33"/>
    <cellStyle name="20% - Accent1 6" xfId="34"/>
    <cellStyle name="20% - Accent1 7" xfId="35"/>
    <cellStyle name="20% - Accent1 8" xfId="36"/>
    <cellStyle name="20% - Accent1 9" xfId="37"/>
    <cellStyle name="20% - Accent2" xfId="38"/>
    <cellStyle name="20% - Accent2 10" xfId="39"/>
    <cellStyle name="20% - Accent2 11" xfId="40"/>
    <cellStyle name="20% - Accent2 12" xfId="41"/>
    <cellStyle name="20% - Accent2 13" xfId="42"/>
    <cellStyle name="20% - Accent2 14" xfId="43"/>
    <cellStyle name="20% - Accent2 15" xfId="44"/>
    <cellStyle name="20% - Accent2 16" xfId="45"/>
    <cellStyle name="20% - Accent2 17" xfId="46"/>
    <cellStyle name="20% - Accent2 18" xfId="47"/>
    <cellStyle name="20% - Accent2 19" xfId="48"/>
    <cellStyle name="20% - Accent2 2" xfId="49"/>
    <cellStyle name="20% - Accent2 2 2" xfId="50"/>
    <cellStyle name="20% - Accent2 20" xfId="51"/>
    <cellStyle name="20% - Accent2 3" xfId="52"/>
    <cellStyle name="20% - Accent2 4" xfId="53"/>
    <cellStyle name="20% - Accent2 5" xfId="54"/>
    <cellStyle name="20% - Accent2 6" xfId="55"/>
    <cellStyle name="20% - Accent2 7" xfId="56"/>
    <cellStyle name="20% - Accent2 8" xfId="57"/>
    <cellStyle name="20% - Accent2 9" xfId="58"/>
    <cellStyle name="20% - Accent3" xfId="59"/>
    <cellStyle name="20% - Accent3 10" xfId="60"/>
    <cellStyle name="20% - Accent3 11" xfId="61"/>
    <cellStyle name="20% - Accent3 12" xfId="62"/>
    <cellStyle name="20% - Accent3 13" xfId="63"/>
    <cellStyle name="20% - Accent3 14" xfId="64"/>
    <cellStyle name="20% - Accent3 15" xfId="65"/>
    <cellStyle name="20% - Accent3 16" xfId="66"/>
    <cellStyle name="20% - Accent3 17" xfId="67"/>
    <cellStyle name="20% - Accent3 18" xfId="68"/>
    <cellStyle name="20% - Accent3 19" xfId="69"/>
    <cellStyle name="20% - Accent3 2" xfId="70"/>
    <cellStyle name="20% - Accent3 2 2" xfId="71"/>
    <cellStyle name="20% - Accent3 20" xfId="72"/>
    <cellStyle name="20% - Accent3 3" xfId="73"/>
    <cellStyle name="20% - Accent3 4" xfId="74"/>
    <cellStyle name="20% - Accent3 5" xfId="75"/>
    <cellStyle name="20% - Accent3 6" xfId="76"/>
    <cellStyle name="20% - Accent3 7" xfId="77"/>
    <cellStyle name="20% - Accent3 8" xfId="78"/>
    <cellStyle name="20% - Accent3 9" xfId="79"/>
    <cellStyle name="20% - Accent4" xfId="80"/>
    <cellStyle name="20% - Accent4 10" xfId="81"/>
    <cellStyle name="20% - Accent4 11" xfId="82"/>
    <cellStyle name="20% - Accent4 12" xfId="83"/>
    <cellStyle name="20% - Accent4 13" xfId="84"/>
    <cellStyle name="20% - Accent4 14" xfId="85"/>
    <cellStyle name="20% - Accent4 15" xfId="86"/>
    <cellStyle name="20% - Accent4 16" xfId="87"/>
    <cellStyle name="20% - Accent4 17" xfId="88"/>
    <cellStyle name="20% - Accent4 18" xfId="89"/>
    <cellStyle name="20% - Accent4 19" xfId="90"/>
    <cellStyle name="20% - Accent4 2" xfId="91"/>
    <cellStyle name="20% - Accent4 2 2" xfId="92"/>
    <cellStyle name="20% - Accent4 20" xfId="93"/>
    <cellStyle name="20% - Accent4 3" xfId="94"/>
    <cellStyle name="20% - Accent4 4" xfId="95"/>
    <cellStyle name="20% - Accent4 5" xfId="96"/>
    <cellStyle name="20% - Accent4 6" xfId="97"/>
    <cellStyle name="20% - Accent4 7" xfId="98"/>
    <cellStyle name="20% - Accent4 8" xfId="99"/>
    <cellStyle name="20% - Accent4 9" xfId="100"/>
    <cellStyle name="20% - Accent5" xfId="101"/>
    <cellStyle name="20% - Accent5 10" xfId="102"/>
    <cellStyle name="20% - Accent5 11" xfId="103"/>
    <cellStyle name="20% - Accent5 12" xfId="104"/>
    <cellStyle name="20% - Accent5 13" xfId="105"/>
    <cellStyle name="20% - Accent5 14" xfId="106"/>
    <cellStyle name="20% - Accent5 15" xfId="107"/>
    <cellStyle name="20% - Accent5 16" xfId="108"/>
    <cellStyle name="20% - Accent5 17" xfId="109"/>
    <cellStyle name="20% - Accent5 18" xfId="110"/>
    <cellStyle name="20% - Accent5 19" xfId="111"/>
    <cellStyle name="20% - Accent5 2" xfId="112"/>
    <cellStyle name="20% - Accent5 2 2" xfId="113"/>
    <cellStyle name="20% - Accent5 20" xfId="114"/>
    <cellStyle name="20% - Accent5 3" xfId="115"/>
    <cellStyle name="20% - Accent5 4" xfId="116"/>
    <cellStyle name="20% - Accent5 5" xfId="117"/>
    <cellStyle name="20% - Accent5 6" xfId="118"/>
    <cellStyle name="20% - Accent5 7" xfId="119"/>
    <cellStyle name="20% - Accent5 8" xfId="120"/>
    <cellStyle name="20% - Accent5 9" xfId="121"/>
    <cellStyle name="20% - Accent6" xfId="122"/>
    <cellStyle name="20% - Accent6 10" xfId="123"/>
    <cellStyle name="20% - Accent6 11" xfId="124"/>
    <cellStyle name="20% - Accent6 12" xfId="125"/>
    <cellStyle name="20% - Accent6 13" xfId="126"/>
    <cellStyle name="20% - Accent6 14" xfId="127"/>
    <cellStyle name="20% - Accent6 15" xfId="128"/>
    <cellStyle name="20% - Accent6 16" xfId="129"/>
    <cellStyle name="20% - Accent6 17" xfId="130"/>
    <cellStyle name="20% - Accent6 18" xfId="131"/>
    <cellStyle name="20% - Accent6 19" xfId="132"/>
    <cellStyle name="20% - Accent6 2" xfId="133"/>
    <cellStyle name="20% - Accent6 2 2" xfId="134"/>
    <cellStyle name="20% - Accent6 20" xfId="135"/>
    <cellStyle name="20% - Accent6 3" xfId="136"/>
    <cellStyle name="20% - Accent6 4" xfId="137"/>
    <cellStyle name="20% - Accent6 5" xfId="138"/>
    <cellStyle name="20% - Accent6 6" xfId="139"/>
    <cellStyle name="20% - Accent6 7" xfId="140"/>
    <cellStyle name="20% - Accent6 8" xfId="141"/>
    <cellStyle name="20% - Accent6 9" xfId="142"/>
    <cellStyle name="20% - Акцент1" xfId="143"/>
    <cellStyle name="20% - Акцент2" xfId="144"/>
    <cellStyle name="20% - Акцент3" xfId="145"/>
    <cellStyle name="20% - Акцент4" xfId="146"/>
    <cellStyle name="20% - Акцент5" xfId="147"/>
    <cellStyle name="20% - Акцент6" xfId="148"/>
    <cellStyle name="20% no 1. izcēluma" xfId="149"/>
    <cellStyle name="20% no 2. izcēluma" xfId="150"/>
    <cellStyle name="20% no 3. izcēluma" xfId="151"/>
    <cellStyle name="20% no 4. izcēluma" xfId="152"/>
    <cellStyle name="20% no 5. izcēluma" xfId="153"/>
    <cellStyle name="20% no 6. izcēluma" xfId="154"/>
    <cellStyle name="3. izcēlums " xfId="155"/>
    <cellStyle name="4. izcēlums" xfId="156"/>
    <cellStyle name="40% - Accent1" xfId="157"/>
    <cellStyle name="40% - Accent1 10" xfId="158"/>
    <cellStyle name="40% - Accent1 11" xfId="159"/>
    <cellStyle name="40% - Accent1 12" xfId="160"/>
    <cellStyle name="40% - Accent1 13" xfId="161"/>
    <cellStyle name="40% - Accent1 14" xfId="162"/>
    <cellStyle name="40% - Accent1 15" xfId="163"/>
    <cellStyle name="40% - Accent1 16" xfId="164"/>
    <cellStyle name="40% - Accent1 17" xfId="165"/>
    <cellStyle name="40% - Accent1 18" xfId="166"/>
    <cellStyle name="40% - Accent1 19" xfId="167"/>
    <cellStyle name="40% - Accent1 2" xfId="168"/>
    <cellStyle name="40% - Accent1 2 2" xfId="169"/>
    <cellStyle name="40% - Accent1 20" xfId="170"/>
    <cellStyle name="40% - Accent1 3" xfId="171"/>
    <cellStyle name="40% - Accent1 4" xfId="172"/>
    <cellStyle name="40% - Accent1 5" xfId="173"/>
    <cellStyle name="40% - Accent1 6" xfId="174"/>
    <cellStyle name="40% - Accent1 7" xfId="175"/>
    <cellStyle name="40% - Accent1 8" xfId="176"/>
    <cellStyle name="40% - Accent1 9" xfId="177"/>
    <cellStyle name="40% - Accent2" xfId="178"/>
    <cellStyle name="40% - Accent2 10" xfId="179"/>
    <cellStyle name="40% - Accent2 11" xfId="180"/>
    <cellStyle name="40% - Accent2 12" xfId="181"/>
    <cellStyle name="40% - Accent2 13" xfId="182"/>
    <cellStyle name="40% - Accent2 14" xfId="183"/>
    <cellStyle name="40% - Accent2 15" xfId="184"/>
    <cellStyle name="40% - Accent2 16" xfId="185"/>
    <cellStyle name="40% - Accent2 17" xfId="186"/>
    <cellStyle name="40% - Accent2 18" xfId="187"/>
    <cellStyle name="40% - Accent2 19" xfId="188"/>
    <cellStyle name="40% - Accent2 2" xfId="189"/>
    <cellStyle name="40% - Accent2 2 2" xfId="190"/>
    <cellStyle name="40% - Accent2 20" xfId="191"/>
    <cellStyle name="40% - Accent2 3" xfId="192"/>
    <cellStyle name="40% - Accent2 4" xfId="193"/>
    <cellStyle name="40% - Accent2 5" xfId="194"/>
    <cellStyle name="40% - Accent2 6" xfId="195"/>
    <cellStyle name="40% - Accent2 7" xfId="196"/>
    <cellStyle name="40% - Accent2 8" xfId="197"/>
    <cellStyle name="40% - Accent2 9" xfId="198"/>
    <cellStyle name="40% - Accent3" xfId="199"/>
    <cellStyle name="40% - Accent3 10" xfId="200"/>
    <cellStyle name="40% - Accent3 11" xfId="201"/>
    <cellStyle name="40% - Accent3 12" xfId="202"/>
    <cellStyle name="40% - Accent3 13" xfId="203"/>
    <cellStyle name="40% - Accent3 14" xfId="204"/>
    <cellStyle name="40% - Accent3 15" xfId="205"/>
    <cellStyle name="40% - Accent3 16" xfId="206"/>
    <cellStyle name="40% - Accent3 17" xfId="207"/>
    <cellStyle name="40% - Accent3 18" xfId="208"/>
    <cellStyle name="40% - Accent3 19" xfId="209"/>
    <cellStyle name="40% - Accent3 2" xfId="210"/>
    <cellStyle name="40% - Accent3 2 2" xfId="211"/>
    <cellStyle name="40% - Accent3 20" xfId="212"/>
    <cellStyle name="40% - Accent3 3" xfId="213"/>
    <cellStyle name="40% - Accent3 4" xfId="214"/>
    <cellStyle name="40% - Accent3 5" xfId="215"/>
    <cellStyle name="40% - Accent3 6" xfId="216"/>
    <cellStyle name="40% - Accent3 7" xfId="217"/>
    <cellStyle name="40% - Accent3 8" xfId="218"/>
    <cellStyle name="40% - Accent3 9" xfId="219"/>
    <cellStyle name="40% - Accent4" xfId="220"/>
    <cellStyle name="40% - Accent4 10" xfId="221"/>
    <cellStyle name="40% - Accent4 11" xfId="222"/>
    <cellStyle name="40% - Accent4 12" xfId="223"/>
    <cellStyle name="40% - Accent4 13" xfId="224"/>
    <cellStyle name="40% - Accent4 14" xfId="225"/>
    <cellStyle name="40% - Accent4 15" xfId="226"/>
    <cellStyle name="40% - Accent4 16" xfId="227"/>
    <cellStyle name="40% - Accent4 17" xfId="228"/>
    <cellStyle name="40% - Accent4 18" xfId="229"/>
    <cellStyle name="40% - Accent4 19" xfId="230"/>
    <cellStyle name="40% - Accent4 2" xfId="231"/>
    <cellStyle name="40% - Accent4 2 2" xfId="232"/>
    <cellStyle name="40% - Accent4 20" xfId="233"/>
    <cellStyle name="40% - Accent4 3" xfId="234"/>
    <cellStyle name="40% - Accent4 4" xfId="235"/>
    <cellStyle name="40% - Accent4 5" xfId="236"/>
    <cellStyle name="40% - Accent4 6" xfId="237"/>
    <cellStyle name="40% - Accent4 7" xfId="238"/>
    <cellStyle name="40% - Accent4 8" xfId="239"/>
    <cellStyle name="40% - Accent4 9" xfId="240"/>
    <cellStyle name="40% - Accent5" xfId="241"/>
    <cellStyle name="40% - Accent5 10" xfId="242"/>
    <cellStyle name="40% - Accent5 11" xfId="243"/>
    <cellStyle name="40% - Accent5 12" xfId="244"/>
    <cellStyle name="40% - Accent5 13" xfId="245"/>
    <cellStyle name="40% - Accent5 14" xfId="246"/>
    <cellStyle name="40% - Accent5 15" xfId="247"/>
    <cellStyle name="40% - Accent5 16" xfId="248"/>
    <cellStyle name="40% - Accent5 17" xfId="249"/>
    <cellStyle name="40% - Accent5 18" xfId="250"/>
    <cellStyle name="40% - Accent5 19" xfId="251"/>
    <cellStyle name="40% - Accent5 2" xfId="252"/>
    <cellStyle name="40% - Accent5 2 2" xfId="253"/>
    <cellStyle name="40% - Accent5 20" xfId="254"/>
    <cellStyle name="40% - Accent5 3" xfId="255"/>
    <cellStyle name="40% - Accent5 4" xfId="256"/>
    <cellStyle name="40% - Accent5 5" xfId="257"/>
    <cellStyle name="40% - Accent5 6" xfId="258"/>
    <cellStyle name="40% - Accent5 7" xfId="259"/>
    <cellStyle name="40% - Accent5 8" xfId="260"/>
    <cellStyle name="40% - Accent5 9" xfId="261"/>
    <cellStyle name="40% - Accent6" xfId="262"/>
    <cellStyle name="40% - Accent6 10" xfId="263"/>
    <cellStyle name="40% - Accent6 11" xfId="264"/>
    <cellStyle name="40% - Accent6 12" xfId="265"/>
    <cellStyle name="40% - Accent6 13" xfId="266"/>
    <cellStyle name="40% - Accent6 14" xfId="267"/>
    <cellStyle name="40% - Accent6 15" xfId="268"/>
    <cellStyle name="40% - Accent6 16" xfId="269"/>
    <cellStyle name="40% - Accent6 17" xfId="270"/>
    <cellStyle name="40% - Accent6 18" xfId="271"/>
    <cellStyle name="40% - Accent6 19" xfId="272"/>
    <cellStyle name="40% - Accent6 2" xfId="273"/>
    <cellStyle name="40% - Accent6 2 2" xfId="274"/>
    <cellStyle name="40% - Accent6 20" xfId="275"/>
    <cellStyle name="40% - Accent6 3" xfId="276"/>
    <cellStyle name="40% - Accent6 4" xfId="277"/>
    <cellStyle name="40% - Accent6 5" xfId="278"/>
    <cellStyle name="40% - Accent6 6" xfId="279"/>
    <cellStyle name="40% - Accent6 7" xfId="280"/>
    <cellStyle name="40% - Accent6 8" xfId="281"/>
    <cellStyle name="40% - Accent6 9" xfId="282"/>
    <cellStyle name="40% - Акцент1" xfId="283"/>
    <cellStyle name="40% - Акцент2" xfId="284"/>
    <cellStyle name="40% - Акцент3" xfId="285"/>
    <cellStyle name="40% - Акцент4" xfId="286"/>
    <cellStyle name="40% - Акцент5" xfId="287"/>
    <cellStyle name="40% - Акцент6" xfId="288"/>
    <cellStyle name="40% no 1. izcēluma" xfId="289"/>
    <cellStyle name="40% no 2. izcēluma" xfId="290"/>
    <cellStyle name="40% no 3. izcēluma" xfId="291"/>
    <cellStyle name="40% no 4. izcēluma" xfId="292"/>
    <cellStyle name="40% no 5. izcēluma" xfId="293"/>
    <cellStyle name="40% no 6. izcēluma" xfId="294"/>
    <cellStyle name="5. izcēlums" xfId="295"/>
    <cellStyle name="6. izcēlums" xfId="296"/>
    <cellStyle name="60% - Accent1" xfId="297"/>
    <cellStyle name="60% - Accent1 10" xfId="298"/>
    <cellStyle name="60% - Accent1 11" xfId="299"/>
    <cellStyle name="60% - Accent1 12" xfId="300"/>
    <cellStyle name="60% - Accent1 13" xfId="301"/>
    <cellStyle name="60% - Accent1 14" xfId="302"/>
    <cellStyle name="60% - Accent1 15" xfId="303"/>
    <cellStyle name="60% - Accent1 16" xfId="304"/>
    <cellStyle name="60% - Accent1 17" xfId="305"/>
    <cellStyle name="60% - Accent1 18" xfId="306"/>
    <cellStyle name="60% - Accent1 19" xfId="307"/>
    <cellStyle name="60% - Accent1 2" xfId="308"/>
    <cellStyle name="60% - Accent1 2 2" xfId="309"/>
    <cellStyle name="60% - Accent1 20" xfId="310"/>
    <cellStyle name="60% - Accent1 3" xfId="311"/>
    <cellStyle name="60% - Accent1 4" xfId="312"/>
    <cellStyle name="60% - Accent1 5" xfId="313"/>
    <cellStyle name="60% - Accent1 6" xfId="314"/>
    <cellStyle name="60% - Accent1 7" xfId="315"/>
    <cellStyle name="60% - Accent1 8" xfId="316"/>
    <cellStyle name="60% - Accent1 9" xfId="317"/>
    <cellStyle name="60% - Accent2" xfId="318"/>
    <cellStyle name="60% - Accent2 10" xfId="319"/>
    <cellStyle name="60% - Accent2 11" xfId="320"/>
    <cellStyle name="60% - Accent2 12" xfId="321"/>
    <cellStyle name="60% - Accent2 13" xfId="322"/>
    <cellStyle name="60% - Accent2 14" xfId="323"/>
    <cellStyle name="60% - Accent2 15" xfId="324"/>
    <cellStyle name="60% - Accent2 16" xfId="325"/>
    <cellStyle name="60% - Accent2 17" xfId="326"/>
    <cellStyle name="60% - Accent2 18" xfId="327"/>
    <cellStyle name="60% - Accent2 19" xfId="328"/>
    <cellStyle name="60% - Accent2 2" xfId="329"/>
    <cellStyle name="60% - Accent2 2 2" xfId="330"/>
    <cellStyle name="60% - Accent2 20" xfId="331"/>
    <cellStyle name="60% - Accent2 3" xfId="332"/>
    <cellStyle name="60% - Accent2 4" xfId="333"/>
    <cellStyle name="60% - Accent2 5" xfId="334"/>
    <cellStyle name="60% - Accent2 6" xfId="335"/>
    <cellStyle name="60% - Accent2 7" xfId="336"/>
    <cellStyle name="60% - Accent2 8" xfId="337"/>
    <cellStyle name="60% - Accent2 9" xfId="338"/>
    <cellStyle name="60% - Accent3" xfId="339"/>
    <cellStyle name="60% - Accent3 10" xfId="340"/>
    <cellStyle name="60% - Accent3 11" xfId="341"/>
    <cellStyle name="60% - Accent3 12" xfId="342"/>
    <cellStyle name="60% - Accent3 13" xfId="343"/>
    <cellStyle name="60% - Accent3 14" xfId="344"/>
    <cellStyle name="60% - Accent3 15" xfId="345"/>
    <cellStyle name="60% - Accent3 16" xfId="346"/>
    <cellStyle name="60% - Accent3 17" xfId="347"/>
    <cellStyle name="60% - Accent3 18" xfId="348"/>
    <cellStyle name="60% - Accent3 19" xfId="349"/>
    <cellStyle name="60% - Accent3 2" xfId="350"/>
    <cellStyle name="60% - Accent3 2 2" xfId="351"/>
    <cellStyle name="60% - Accent3 20" xfId="352"/>
    <cellStyle name="60% - Accent3 3" xfId="353"/>
    <cellStyle name="60% - Accent3 4" xfId="354"/>
    <cellStyle name="60% - Accent3 5" xfId="355"/>
    <cellStyle name="60% - Accent3 6" xfId="356"/>
    <cellStyle name="60% - Accent3 7" xfId="357"/>
    <cellStyle name="60% - Accent3 8" xfId="358"/>
    <cellStyle name="60% - Accent3 9" xfId="359"/>
    <cellStyle name="60% - Accent4" xfId="360"/>
    <cellStyle name="60% - Accent4 10" xfId="361"/>
    <cellStyle name="60% - Accent4 11" xfId="362"/>
    <cellStyle name="60% - Accent4 12" xfId="363"/>
    <cellStyle name="60% - Accent4 13" xfId="364"/>
    <cellStyle name="60% - Accent4 14" xfId="365"/>
    <cellStyle name="60% - Accent4 15" xfId="366"/>
    <cellStyle name="60% - Accent4 16" xfId="367"/>
    <cellStyle name="60% - Accent4 17" xfId="368"/>
    <cellStyle name="60% - Accent4 18" xfId="369"/>
    <cellStyle name="60% - Accent4 19" xfId="370"/>
    <cellStyle name="60% - Accent4 2" xfId="371"/>
    <cellStyle name="60% - Accent4 2 2" xfId="372"/>
    <cellStyle name="60% - Accent4 20" xfId="373"/>
    <cellStyle name="60% - Accent4 3" xfId="374"/>
    <cellStyle name="60% - Accent4 4" xfId="375"/>
    <cellStyle name="60% - Accent4 5" xfId="376"/>
    <cellStyle name="60% - Accent4 6" xfId="377"/>
    <cellStyle name="60% - Accent4 7" xfId="378"/>
    <cellStyle name="60% - Accent4 8" xfId="379"/>
    <cellStyle name="60% - Accent4 9" xfId="380"/>
    <cellStyle name="60% - Accent5" xfId="381"/>
    <cellStyle name="60% - Accent5 10" xfId="382"/>
    <cellStyle name="60% - Accent5 11" xfId="383"/>
    <cellStyle name="60% - Accent5 12" xfId="384"/>
    <cellStyle name="60% - Accent5 13" xfId="385"/>
    <cellStyle name="60% - Accent5 14" xfId="386"/>
    <cellStyle name="60% - Accent5 15" xfId="387"/>
    <cellStyle name="60% - Accent5 16" xfId="388"/>
    <cellStyle name="60% - Accent5 17" xfId="389"/>
    <cellStyle name="60% - Accent5 18" xfId="390"/>
    <cellStyle name="60% - Accent5 19" xfId="391"/>
    <cellStyle name="60% - Accent5 2" xfId="392"/>
    <cellStyle name="60% - Accent5 2 2" xfId="393"/>
    <cellStyle name="60% - Accent5 20" xfId="394"/>
    <cellStyle name="60% - Accent5 3" xfId="395"/>
    <cellStyle name="60% - Accent5 4" xfId="396"/>
    <cellStyle name="60% - Accent5 5" xfId="397"/>
    <cellStyle name="60% - Accent5 6" xfId="398"/>
    <cellStyle name="60% - Accent5 7" xfId="399"/>
    <cellStyle name="60% - Accent5 8" xfId="400"/>
    <cellStyle name="60% - Accent5 9" xfId="401"/>
    <cellStyle name="60% - Accent6" xfId="402"/>
    <cellStyle name="60% - Accent6 10" xfId="403"/>
    <cellStyle name="60% - Accent6 11" xfId="404"/>
    <cellStyle name="60% - Accent6 12" xfId="405"/>
    <cellStyle name="60% - Accent6 13" xfId="406"/>
    <cellStyle name="60% - Accent6 14" xfId="407"/>
    <cellStyle name="60% - Accent6 15" xfId="408"/>
    <cellStyle name="60% - Accent6 16" xfId="409"/>
    <cellStyle name="60% - Accent6 17" xfId="410"/>
    <cellStyle name="60% - Accent6 18" xfId="411"/>
    <cellStyle name="60% - Accent6 19" xfId="412"/>
    <cellStyle name="60% - Accent6 2" xfId="413"/>
    <cellStyle name="60% - Accent6 2 2" xfId="414"/>
    <cellStyle name="60% - Accent6 20" xfId="415"/>
    <cellStyle name="60% - Accent6 3" xfId="416"/>
    <cellStyle name="60% - Accent6 4" xfId="417"/>
    <cellStyle name="60% - Accent6 5" xfId="418"/>
    <cellStyle name="60% - Accent6 6" xfId="419"/>
    <cellStyle name="60% - Accent6 7" xfId="420"/>
    <cellStyle name="60% - Accent6 8" xfId="421"/>
    <cellStyle name="60% - Accent6 9" xfId="422"/>
    <cellStyle name="60% - Акцент1" xfId="423"/>
    <cellStyle name="60% - Акцент2" xfId="424"/>
    <cellStyle name="60% - Акцент3" xfId="425"/>
    <cellStyle name="60% - Акцент4" xfId="426"/>
    <cellStyle name="60% - Акцент5" xfId="427"/>
    <cellStyle name="60% - Акцент6" xfId="428"/>
    <cellStyle name="60% no 1. izcēluma" xfId="429"/>
    <cellStyle name="60% no 2. izcēluma" xfId="430"/>
    <cellStyle name="60% no 3. izcēluma" xfId="431"/>
    <cellStyle name="60% no 4. izcēluma" xfId="432"/>
    <cellStyle name="60% no 5. izcēluma" xfId="433"/>
    <cellStyle name="60% no 6. izcēluma" xfId="434"/>
    <cellStyle name="Accent1" xfId="435"/>
    <cellStyle name="Accent1 10" xfId="436"/>
    <cellStyle name="Accent1 11" xfId="437"/>
    <cellStyle name="Accent1 12" xfId="438"/>
    <cellStyle name="Accent1 13" xfId="439"/>
    <cellStyle name="Accent1 14" xfId="440"/>
    <cellStyle name="Accent1 15" xfId="441"/>
    <cellStyle name="Accent1 16" xfId="442"/>
    <cellStyle name="Accent1 17" xfId="443"/>
    <cellStyle name="Accent1 18" xfId="444"/>
    <cellStyle name="Accent1 19" xfId="445"/>
    <cellStyle name="Accent1 2" xfId="446"/>
    <cellStyle name="Accent1 2 2" xfId="447"/>
    <cellStyle name="Accent1 20" xfId="448"/>
    <cellStyle name="Accent1 3" xfId="449"/>
    <cellStyle name="Accent1 4" xfId="450"/>
    <cellStyle name="Accent1 5" xfId="451"/>
    <cellStyle name="Accent1 6" xfId="452"/>
    <cellStyle name="Accent1 7" xfId="453"/>
    <cellStyle name="Accent1 8" xfId="454"/>
    <cellStyle name="Accent1 9" xfId="455"/>
    <cellStyle name="Accent2" xfId="456"/>
    <cellStyle name="Accent2 10" xfId="457"/>
    <cellStyle name="Accent2 11" xfId="458"/>
    <cellStyle name="Accent2 12" xfId="459"/>
    <cellStyle name="Accent2 13" xfId="460"/>
    <cellStyle name="Accent2 14" xfId="461"/>
    <cellStyle name="Accent2 15" xfId="462"/>
    <cellStyle name="Accent2 16" xfId="463"/>
    <cellStyle name="Accent2 17" xfId="464"/>
    <cellStyle name="Accent2 18" xfId="465"/>
    <cellStyle name="Accent2 19" xfId="466"/>
    <cellStyle name="Accent2 2" xfId="467"/>
    <cellStyle name="Accent2 2 2" xfId="468"/>
    <cellStyle name="Accent2 20" xfId="469"/>
    <cellStyle name="Accent2 3" xfId="470"/>
    <cellStyle name="Accent2 4" xfId="471"/>
    <cellStyle name="Accent2 5" xfId="472"/>
    <cellStyle name="Accent2 6" xfId="473"/>
    <cellStyle name="Accent2 7" xfId="474"/>
    <cellStyle name="Accent2 8" xfId="475"/>
    <cellStyle name="Accent2 9" xfId="476"/>
    <cellStyle name="Accent3" xfId="477"/>
    <cellStyle name="Accent3 10" xfId="478"/>
    <cellStyle name="Accent3 11" xfId="479"/>
    <cellStyle name="Accent3 12" xfId="480"/>
    <cellStyle name="Accent3 13" xfId="481"/>
    <cellStyle name="Accent3 14" xfId="482"/>
    <cellStyle name="Accent3 15" xfId="483"/>
    <cellStyle name="Accent3 16" xfId="484"/>
    <cellStyle name="Accent3 17" xfId="485"/>
    <cellStyle name="Accent3 18" xfId="486"/>
    <cellStyle name="Accent3 19" xfId="487"/>
    <cellStyle name="Accent3 2" xfId="488"/>
    <cellStyle name="Accent3 2 2" xfId="489"/>
    <cellStyle name="Accent3 20" xfId="490"/>
    <cellStyle name="Accent3 3" xfId="491"/>
    <cellStyle name="Accent3 4" xfId="492"/>
    <cellStyle name="Accent3 5" xfId="493"/>
    <cellStyle name="Accent3 6" xfId="494"/>
    <cellStyle name="Accent3 7" xfId="495"/>
    <cellStyle name="Accent3 8" xfId="496"/>
    <cellStyle name="Accent3 9" xfId="497"/>
    <cellStyle name="Accent4" xfId="498"/>
    <cellStyle name="Accent4 10" xfId="499"/>
    <cellStyle name="Accent4 11" xfId="500"/>
    <cellStyle name="Accent4 12" xfId="501"/>
    <cellStyle name="Accent4 13" xfId="502"/>
    <cellStyle name="Accent4 14" xfId="503"/>
    <cellStyle name="Accent4 15" xfId="504"/>
    <cellStyle name="Accent4 16" xfId="505"/>
    <cellStyle name="Accent4 17" xfId="506"/>
    <cellStyle name="Accent4 18" xfId="507"/>
    <cellStyle name="Accent4 19" xfId="508"/>
    <cellStyle name="Accent4 2" xfId="509"/>
    <cellStyle name="Accent4 2 2" xfId="510"/>
    <cellStyle name="Accent4 20" xfId="511"/>
    <cellStyle name="Accent4 3" xfId="512"/>
    <cellStyle name="Accent4 4" xfId="513"/>
    <cellStyle name="Accent4 5" xfId="514"/>
    <cellStyle name="Accent4 6" xfId="515"/>
    <cellStyle name="Accent4 7" xfId="516"/>
    <cellStyle name="Accent4 8" xfId="517"/>
    <cellStyle name="Accent4 9" xfId="518"/>
    <cellStyle name="Accent5" xfId="519"/>
    <cellStyle name="Accent5 10" xfId="520"/>
    <cellStyle name="Accent5 11" xfId="521"/>
    <cellStyle name="Accent5 12" xfId="522"/>
    <cellStyle name="Accent5 13" xfId="523"/>
    <cellStyle name="Accent5 14" xfId="524"/>
    <cellStyle name="Accent5 15" xfId="525"/>
    <cellStyle name="Accent5 16" xfId="526"/>
    <cellStyle name="Accent5 17" xfId="527"/>
    <cellStyle name="Accent5 18" xfId="528"/>
    <cellStyle name="Accent5 19" xfId="529"/>
    <cellStyle name="Accent5 2" xfId="530"/>
    <cellStyle name="Accent5 2 2" xfId="531"/>
    <cellStyle name="Accent5 20" xfId="532"/>
    <cellStyle name="Accent5 3" xfId="533"/>
    <cellStyle name="Accent5 4" xfId="534"/>
    <cellStyle name="Accent5 5" xfId="535"/>
    <cellStyle name="Accent5 6" xfId="536"/>
    <cellStyle name="Accent5 7" xfId="537"/>
    <cellStyle name="Accent5 8" xfId="538"/>
    <cellStyle name="Accent5 9" xfId="539"/>
    <cellStyle name="Accent6" xfId="540"/>
    <cellStyle name="Accent6 10" xfId="541"/>
    <cellStyle name="Accent6 11" xfId="542"/>
    <cellStyle name="Accent6 12" xfId="543"/>
    <cellStyle name="Accent6 13" xfId="544"/>
    <cellStyle name="Accent6 14" xfId="545"/>
    <cellStyle name="Accent6 15" xfId="546"/>
    <cellStyle name="Accent6 16" xfId="547"/>
    <cellStyle name="Accent6 17" xfId="548"/>
    <cellStyle name="Accent6 18" xfId="549"/>
    <cellStyle name="Accent6 19" xfId="550"/>
    <cellStyle name="Accent6 2" xfId="551"/>
    <cellStyle name="Accent6 2 2" xfId="552"/>
    <cellStyle name="Accent6 20" xfId="553"/>
    <cellStyle name="Accent6 3" xfId="554"/>
    <cellStyle name="Accent6 4" xfId="555"/>
    <cellStyle name="Accent6 5" xfId="556"/>
    <cellStyle name="Accent6 6" xfId="557"/>
    <cellStyle name="Accent6 7" xfId="558"/>
    <cellStyle name="Accent6 8" xfId="559"/>
    <cellStyle name="Accent6 9" xfId="560"/>
    <cellStyle name="Aprēķināšana" xfId="561"/>
    <cellStyle name="Bad" xfId="562"/>
    <cellStyle name="Bad 10" xfId="563"/>
    <cellStyle name="Bad 11" xfId="564"/>
    <cellStyle name="Bad 12" xfId="565"/>
    <cellStyle name="Bad 13" xfId="566"/>
    <cellStyle name="Bad 14" xfId="567"/>
    <cellStyle name="Bad 15" xfId="568"/>
    <cellStyle name="Bad 16" xfId="569"/>
    <cellStyle name="Bad 17" xfId="570"/>
    <cellStyle name="Bad 18" xfId="571"/>
    <cellStyle name="Bad 19" xfId="572"/>
    <cellStyle name="Bad 2" xfId="573"/>
    <cellStyle name="Bad 2 2" xfId="574"/>
    <cellStyle name="Bad 20" xfId="575"/>
    <cellStyle name="Bad 3" xfId="576"/>
    <cellStyle name="Bad 4" xfId="577"/>
    <cellStyle name="Bad 5" xfId="578"/>
    <cellStyle name="Bad 6" xfId="579"/>
    <cellStyle name="Bad 7" xfId="580"/>
    <cellStyle name="Bad 8" xfId="581"/>
    <cellStyle name="Bad 9" xfId="582"/>
    <cellStyle name="Brīdinājuma teksts" xfId="583"/>
    <cellStyle name="Calculation" xfId="584"/>
    <cellStyle name="Calculation 10" xfId="585"/>
    <cellStyle name="Calculation 11" xfId="586"/>
    <cellStyle name="Calculation 12" xfId="587"/>
    <cellStyle name="Calculation 13" xfId="588"/>
    <cellStyle name="Calculation 14" xfId="589"/>
    <cellStyle name="Calculation 15" xfId="590"/>
    <cellStyle name="Calculation 16" xfId="591"/>
    <cellStyle name="Calculation 17" xfId="592"/>
    <cellStyle name="Calculation 18" xfId="593"/>
    <cellStyle name="Calculation 19" xfId="594"/>
    <cellStyle name="Calculation 2" xfId="595"/>
    <cellStyle name="Calculation 2 2" xfId="596"/>
    <cellStyle name="Calculation 20" xfId="597"/>
    <cellStyle name="Calculation 3" xfId="598"/>
    <cellStyle name="Calculation 4" xfId="599"/>
    <cellStyle name="Calculation 5" xfId="600"/>
    <cellStyle name="Calculation 6" xfId="601"/>
    <cellStyle name="Calculation 7" xfId="602"/>
    <cellStyle name="Calculation 8" xfId="603"/>
    <cellStyle name="Calculation 9" xfId="604"/>
    <cellStyle name="Check Cell" xfId="605"/>
    <cellStyle name="Check Cell 10" xfId="606"/>
    <cellStyle name="Check Cell 11" xfId="607"/>
    <cellStyle name="Check Cell 12" xfId="608"/>
    <cellStyle name="Check Cell 13" xfId="609"/>
    <cellStyle name="Check Cell 14" xfId="610"/>
    <cellStyle name="Check Cell 15" xfId="611"/>
    <cellStyle name="Check Cell 16" xfId="612"/>
    <cellStyle name="Check Cell 17" xfId="613"/>
    <cellStyle name="Check Cell 18" xfId="614"/>
    <cellStyle name="Check Cell 19" xfId="615"/>
    <cellStyle name="Check Cell 2" xfId="616"/>
    <cellStyle name="Check Cell 2 2" xfId="617"/>
    <cellStyle name="Check Cell 20" xfId="618"/>
    <cellStyle name="Check Cell 3" xfId="619"/>
    <cellStyle name="Check Cell 4" xfId="620"/>
    <cellStyle name="Check Cell 5" xfId="621"/>
    <cellStyle name="Check Cell 6" xfId="622"/>
    <cellStyle name="Check Cell 7" xfId="623"/>
    <cellStyle name="Check Cell 8" xfId="624"/>
    <cellStyle name="Check Cell 9" xfId="625"/>
    <cellStyle name="Comma" xfId="626"/>
    <cellStyle name="Comma [0]" xfId="627"/>
    <cellStyle name="Comma 10" xfId="628"/>
    <cellStyle name="Comma 11" xfId="629"/>
    <cellStyle name="Comma 12" xfId="630"/>
    <cellStyle name="Comma 13" xfId="631"/>
    <cellStyle name="Comma 14" xfId="632"/>
    <cellStyle name="Comma 15" xfId="633"/>
    <cellStyle name="Comma 16" xfId="634"/>
    <cellStyle name="Comma 17" xfId="635"/>
    <cellStyle name="Comma 18" xfId="636"/>
    <cellStyle name="Comma 19" xfId="637"/>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2" xfId="648"/>
    <cellStyle name="Comma 2 3" xfId="649"/>
    <cellStyle name="Comma 2 4" xfId="650"/>
    <cellStyle name="Comma 2 5" xfId="651"/>
    <cellStyle name="Comma 2 6" xfId="652"/>
    <cellStyle name="Comma 2 7" xfId="653"/>
    <cellStyle name="Comma 2 8" xfId="654"/>
    <cellStyle name="Comma 2 9" xfId="655"/>
    <cellStyle name="Comma 20" xfId="656"/>
    <cellStyle name="Comma 3" xfId="657"/>
    <cellStyle name="Comma 4" xfId="658"/>
    <cellStyle name="Comma 5" xfId="659"/>
    <cellStyle name="Comma 6" xfId="660"/>
    <cellStyle name="Comma 7" xfId="661"/>
    <cellStyle name="Comma 8" xfId="662"/>
    <cellStyle name="Comma 9" xfId="663"/>
    <cellStyle name="Currency" xfId="664"/>
    <cellStyle name="Currency [0]" xfId="665"/>
    <cellStyle name="Currency 2" xfId="666"/>
    <cellStyle name="Excel Built-in Normal" xfId="667"/>
    <cellStyle name="Excel Built-in Normal 1" xfId="668"/>
    <cellStyle name="Explanatory Text" xfId="669"/>
    <cellStyle name="Explanatory Text 10" xfId="670"/>
    <cellStyle name="Explanatory Text 11" xfId="671"/>
    <cellStyle name="Explanatory Text 12" xfId="672"/>
    <cellStyle name="Explanatory Text 13" xfId="673"/>
    <cellStyle name="Explanatory Text 14" xfId="674"/>
    <cellStyle name="Explanatory Text 15" xfId="675"/>
    <cellStyle name="Explanatory Text 16" xfId="676"/>
    <cellStyle name="Explanatory Text 17" xfId="677"/>
    <cellStyle name="Explanatory Text 18" xfId="678"/>
    <cellStyle name="Explanatory Text 19" xfId="679"/>
    <cellStyle name="Explanatory Text 2" xfId="680"/>
    <cellStyle name="Explanatory Text 2 2" xfId="681"/>
    <cellStyle name="Explanatory Text 20" xfId="682"/>
    <cellStyle name="Explanatory Text 3" xfId="683"/>
    <cellStyle name="Explanatory Text 4" xfId="684"/>
    <cellStyle name="Explanatory Text 5" xfId="685"/>
    <cellStyle name="Explanatory Text 6" xfId="686"/>
    <cellStyle name="Explanatory Text 7" xfId="687"/>
    <cellStyle name="Explanatory Text 8" xfId="688"/>
    <cellStyle name="Explanatory Text 9" xfId="689"/>
    <cellStyle name="Followed Hyperlink" xfId="690"/>
    <cellStyle name="Good" xfId="691"/>
    <cellStyle name="Good 10" xfId="692"/>
    <cellStyle name="Good 11" xfId="693"/>
    <cellStyle name="Good 12" xfId="694"/>
    <cellStyle name="Good 13" xfId="695"/>
    <cellStyle name="Good 14" xfId="696"/>
    <cellStyle name="Good 15" xfId="697"/>
    <cellStyle name="Good 16" xfId="698"/>
    <cellStyle name="Good 17" xfId="699"/>
    <cellStyle name="Good 18" xfId="700"/>
    <cellStyle name="Good 19" xfId="701"/>
    <cellStyle name="Good 2" xfId="702"/>
    <cellStyle name="Good 2 2" xfId="703"/>
    <cellStyle name="Good 20" xfId="704"/>
    <cellStyle name="Good 3" xfId="705"/>
    <cellStyle name="Good 4" xfId="706"/>
    <cellStyle name="Good 5" xfId="707"/>
    <cellStyle name="Good 6" xfId="708"/>
    <cellStyle name="Good 7" xfId="709"/>
    <cellStyle name="Good 8" xfId="710"/>
    <cellStyle name="Good 9" xfId="711"/>
    <cellStyle name="Heading 1" xfId="712"/>
    <cellStyle name="Heading 1 10" xfId="713"/>
    <cellStyle name="Heading 1 11" xfId="714"/>
    <cellStyle name="Heading 1 12" xfId="715"/>
    <cellStyle name="Heading 1 13" xfId="716"/>
    <cellStyle name="Heading 1 14" xfId="717"/>
    <cellStyle name="Heading 1 15" xfId="718"/>
    <cellStyle name="Heading 1 16" xfId="719"/>
    <cellStyle name="Heading 1 17" xfId="720"/>
    <cellStyle name="Heading 1 18" xfId="721"/>
    <cellStyle name="Heading 1 19" xfId="722"/>
    <cellStyle name="Heading 1 2" xfId="723"/>
    <cellStyle name="Heading 1 2 2" xfId="724"/>
    <cellStyle name="Heading 1 20" xfId="725"/>
    <cellStyle name="Heading 1 3" xfId="726"/>
    <cellStyle name="Heading 1 4" xfId="727"/>
    <cellStyle name="Heading 1 5" xfId="728"/>
    <cellStyle name="Heading 1 6" xfId="729"/>
    <cellStyle name="Heading 1 7" xfId="730"/>
    <cellStyle name="Heading 1 8" xfId="731"/>
    <cellStyle name="Heading 1 9" xfId="732"/>
    <cellStyle name="Heading 2" xfId="733"/>
    <cellStyle name="Heading 2 10" xfId="734"/>
    <cellStyle name="Heading 2 11" xfId="735"/>
    <cellStyle name="Heading 2 12" xfId="736"/>
    <cellStyle name="Heading 2 13" xfId="737"/>
    <cellStyle name="Heading 2 14" xfId="738"/>
    <cellStyle name="Heading 2 15" xfId="739"/>
    <cellStyle name="Heading 2 16" xfId="740"/>
    <cellStyle name="Heading 2 17" xfId="741"/>
    <cellStyle name="Heading 2 18" xfId="742"/>
    <cellStyle name="Heading 2 19" xfId="743"/>
    <cellStyle name="Heading 2 2" xfId="744"/>
    <cellStyle name="Heading 2 2 2" xfId="745"/>
    <cellStyle name="Heading 2 20" xfId="746"/>
    <cellStyle name="Heading 2 3" xfId="747"/>
    <cellStyle name="Heading 2 4" xfId="748"/>
    <cellStyle name="Heading 2 5" xfId="749"/>
    <cellStyle name="Heading 2 6" xfId="750"/>
    <cellStyle name="Heading 2 7" xfId="751"/>
    <cellStyle name="Heading 2 8" xfId="752"/>
    <cellStyle name="Heading 2 9" xfId="753"/>
    <cellStyle name="Heading 3" xfId="754"/>
    <cellStyle name="Heading 3 10" xfId="755"/>
    <cellStyle name="Heading 3 11" xfId="756"/>
    <cellStyle name="Heading 3 12" xfId="757"/>
    <cellStyle name="Heading 3 13" xfId="758"/>
    <cellStyle name="Heading 3 14" xfId="759"/>
    <cellStyle name="Heading 3 15" xfId="760"/>
    <cellStyle name="Heading 3 16" xfId="761"/>
    <cellStyle name="Heading 3 17" xfId="762"/>
    <cellStyle name="Heading 3 18" xfId="763"/>
    <cellStyle name="Heading 3 19" xfId="764"/>
    <cellStyle name="Heading 3 2" xfId="765"/>
    <cellStyle name="Heading 3 2 2" xfId="766"/>
    <cellStyle name="Heading 3 20" xfId="767"/>
    <cellStyle name="Heading 3 3" xfId="768"/>
    <cellStyle name="Heading 3 4" xfId="769"/>
    <cellStyle name="Heading 3 5" xfId="770"/>
    <cellStyle name="Heading 3 6" xfId="771"/>
    <cellStyle name="Heading 3 7" xfId="772"/>
    <cellStyle name="Heading 3 8" xfId="773"/>
    <cellStyle name="Heading 3 9" xfId="774"/>
    <cellStyle name="Heading 4" xfId="775"/>
    <cellStyle name="Heading 4 10" xfId="776"/>
    <cellStyle name="Heading 4 11" xfId="777"/>
    <cellStyle name="Heading 4 12" xfId="778"/>
    <cellStyle name="Heading 4 13" xfId="779"/>
    <cellStyle name="Heading 4 14" xfId="780"/>
    <cellStyle name="Heading 4 15" xfId="781"/>
    <cellStyle name="Heading 4 16" xfId="782"/>
    <cellStyle name="Heading 4 17" xfId="783"/>
    <cellStyle name="Heading 4 18" xfId="784"/>
    <cellStyle name="Heading 4 19" xfId="785"/>
    <cellStyle name="Heading 4 2" xfId="786"/>
    <cellStyle name="Heading 4 2 2" xfId="787"/>
    <cellStyle name="Heading 4 20" xfId="788"/>
    <cellStyle name="Heading 4 3" xfId="789"/>
    <cellStyle name="Heading 4 4" xfId="790"/>
    <cellStyle name="Heading 4 5" xfId="791"/>
    <cellStyle name="Heading 4 6" xfId="792"/>
    <cellStyle name="Heading 4 7" xfId="793"/>
    <cellStyle name="Heading 4 8" xfId="794"/>
    <cellStyle name="Heading 4 9" xfId="795"/>
    <cellStyle name="Hyperlink" xfId="796"/>
    <cellStyle name="Ievade" xfId="797"/>
    <cellStyle name="Input" xfId="798"/>
    <cellStyle name="Input 10" xfId="799"/>
    <cellStyle name="Input 11" xfId="800"/>
    <cellStyle name="Input 12" xfId="801"/>
    <cellStyle name="Input 13" xfId="802"/>
    <cellStyle name="Input 14" xfId="803"/>
    <cellStyle name="Input 15" xfId="804"/>
    <cellStyle name="Input 16" xfId="805"/>
    <cellStyle name="Input 17" xfId="806"/>
    <cellStyle name="Input 18" xfId="807"/>
    <cellStyle name="Input 19" xfId="808"/>
    <cellStyle name="Input 2" xfId="809"/>
    <cellStyle name="Input 2 2" xfId="810"/>
    <cellStyle name="Input 20" xfId="811"/>
    <cellStyle name="Input 3" xfId="812"/>
    <cellStyle name="Input 4" xfId="813"/>
    <cellStyle name="Input 5" xfId="814"/>
    <cellStyle name="Input 6" xfId="815"/>
    <cellStyle name="Input 7" xfId="816"/>
    <cellStyle name="Input 8" xfId="817"/>
    <cellStyle name="Input 9" xfId="818"/>
    <cellStyle name="Izvade" xfId="819"/>
    <cellStyle name="Kopsumma" xfId="820"/>
    <cellStyle name="Labs" xfId="821"/>
    <cellStyle name="Linked Cell" xfId="822"/>
    <cellStyle name="Linked Cell 10" xfId="823"/>
    <cellStyle name="Linked Cell 11" xfId="824"/>
    <cellStyle name="Linked Cell 12" xfId="825"/>
    <cellStyle name="Linked Cell 13" xfId="826"/>
    <cellStyle name="Linked Cell 14" xfId="827"/>
    <cellStyle name="Linked Cell 15" xfId="828"/>
    <cellStyle name="Linked Cell 16" xfId="829"/>
    <cellStyle name="Linked Cell 17" xfId="830"/>
    <cellStyle name="Linked Cell 18" xfId="831"/>
    <cellStyle name="Linked Cell 19" xfId="832"/>
    <cellStyle name="Linked Cell 2" xfId="833"/>
    <cellStyle name="Linked Cell 2 2" xfId="834"/>
    <cellStyle name="Linked Cell 20" xfId="835"/>
    <cellStyle name="Linked Cell 3" xfId="836"/>
    <cellStyle name="Linked Cell 4" xfId="837"/>
    <cellStyle name="Linked Cell 5" xfId="838"/>
    <cellStyle name="Linked Cell 6" xfId="839"/>
    <cellStyle name="Linked Cell 7" xfId="840"/>
    <cellStyle name="Linked Cell 8" xfId="841"/>
    <cellStyle name="Linked Cell 9" xfId="842"/>
    <cellStyle name="Neitrāls" xfId="843"/>
    <cellStyle name="Neutral" xfId="844"/>
    <cellStyle name="Neutral 10" xfId="845"/>
    <cellStyle name="Neutral 11" xfId="846"/>
    <cellStyle name="Neutral 12" xfId="847"/>
    <cellStyle name="Neutral 13" xfId="848"/>
    <cellStyle name="Neutral 14" xfId="849"/>
    <cellStyle name="Neutral 15" xfId="850"/>
    <cellStyle name="Neutral 16" xfId="851"/>
    <cellStyle name="Neutral 17" xfId="852"/>
    <cellStyle name="Neutral 18" xfId="853"/>
    <cellStyle name="Neutral 19" xfId="854"/>
    <cellStyle name="Neutral 2" xfId="855"/>
    <cellStyle name="Neutral 2 2" xfId="856"/>
    <cellStyle name="Neutral 20" xfId="857"/>
    <cellStyle name="Neutral 3" xfId="858"/>
    <cellStyle name="Neutral 4" xfId="859"/>
    <cellStyle name="Neutral 5" xfId="860"/>
    <cellStyle name="Neutral 6" xfId="861"/>
    <cellStyle name="Neutral 7" xfId="862"/>
    <cellStyle name="Neutral 8" xfId="863"/>
    <cellStyle name="Neutral 9" xfId="864"/>
    <cellStyle name="Normal 10" xfId="865"/>
    <cellStyle name="Normal 11" xfId="866"/>
    <cellStyle name="Normal 12" xfId="867"/>
    <cellStyle name="Normal 13" xfId="868"/>
    <cellStyle name="Normal 14" xfId="869"/>
    <cellStyle name="Normal 14 10" xfId="870"/>
    <cellStyle name="Normal 14 11" xfId="871"/>
    <cellStyle name="Normal 14 12" xfId="872"/>
    <cellStyle name="Normal 14 13" xfId="873"/>
    <cellStyle name="Normal 14 14" xfId="874"/>
    <cellStyle name="Normal 14 15" xfId="875"/>
    <cellStyle name="Normal 14 16" xfId="876"/>
    <cellStyle name="Normal 14 17" xfId="877"/>
    <cellStyle name="Normal 14 18" xfId="878"/>
    <cellStyle name="Normal 14 2" xfId="879"/>
    <cellStyle name="Normal 14 3" xfId="880"/>
    <cellStyle name="Normal 14 4" xfId="881"/>
    <cellStyle name="Normal 14 5" xfId="882"/>
    <cellStyle name="Normal 14 6" xfId="883"/>
    <cellStyle name="Normal 14 7" xfId="884"/>
    <cellStyle name="Normal 14 8" xfId="885"/>
    <cellStyle name="Normal 14 9" xfId="886"/>
    <cellStyle name="Normal 14_Brivibas iela FINAL" xfId="887"/>
    <cellStyle name="Normal 15" xfId="888"/>
    <cellStyle name="Normal 15 10" xfId="889"/>
    <cellStyle name="Normal 15 11" xfId="890"/>
    <cellStyle name="Normal 15 12" xfId="891"/>
    <cellStyle name="Normal 15 13" xfId="892"/>
    <cellStyle name="Normal 15 2" xfId="893"/>
    <cellStyle name="Normal 15 3" xfId="894"/>
    <cellStyle name="Normal 15 4" xfId="895"/>
    <cellStyle name="Normal 15 5" xfId="896"/>
    <cellStyle name="Normal 15 6" xfId="897"/>
    <cellStyle name="Normal 15 7" xfId="898"/>
    <cellStyle name="Normal 15 8" xfId="899"/>
    <cellStyle name="Normal 15 9" xfId="900"/>
    <cellStyle name="Normal 15_Ass2" xfId="901"/>
    <cellStyle name="Normal 16" xfId="902"/>
    <cellStyle name="Normal 16 10" xfId="903"/>
    <cellStyle name="Normal 16 11" xfId="904"/>
    <cellStyle name="Normal 16 12" xfId="905"/>
    <cellStyle name="Normal 16 13" xfId="906"/>
    <cellStyle name="Normal 16 2" xfId="907"/>
    <cellStyle name="Normal 16 3" xfId="908"/>
    <cellStyle name="Normal 16 4" xfId="909"/>
    <cellStyle name="Normal 16 5" xfId="910"/>
    <cellStyle name="Normal 16 6" xfId="911"/>
    <cellStyle name="Normal 16 7" xfId="912"/>
    <cellStyle name="Normal 16 8" xfId="913"/>
    <cellStyle name="Normal 16 9" xfId="914"/>
    <cellStyle name="Normal 16_PRN-Tāme" xfId="915"/>
    <cellStyle name="Normal 17" xfId="916"/>
    <cellStyle name="Normal 17 10" xfId="917"/>
    <cellStyle name="Normal 17 11" xfId="918"/>
    <cellStyle name="Normal 17 12" xfId="919"/>
    <cellStyle name="Normal 17 13" xfId="920"/>
    <cellStyle name="Normal 17 2" xfId="921"/>
    <cellStyle name="Normal 17 3" xfId="922"/>
    <cellStyle name="Normal 17 4" xfId="923"/>
    <cellStyle name="Normal 17 5" xfId="924"/>
    <cellStyle name="Normal 17 6" xfId="925"/>
    <cellStyle name="Normal 17 7" xfId="926"/>
    <cellStyle name="Normal 17 8" xfId="927"/>
    <cellStyle name="Normal 17 9" xfId="928"/>
    <cellStyle name="Normal 17_PRN-Tāme" xfId="929"/>
    <cellStyle name="Normal 18" xfId="930"/>
    <cellStyle name="Normal 18 10" xfId="931"/>
    <cellStyle name="Normal 18 11" xfId="932"/>
    <cellStyle name="Normal 18 12" xfId="933"/>
    <cellStyle name="Normal 18 13" xfId="934"/>
    <cellStyle name="Normal 18 14" xfId="935"/>
    <cellStyle name="Normal 18 15" xfId="936"/>
    <cellStyle name="Normal 18 16" xfId="937"/>
    <cellStyle name="Normal 18 17" xfId="938"/>
    <cellStyle name="Normal 18 18" xfId="939"/>
    <cellStyle name="Normal 18 2" xfId="940"/>
    <cellStyle name="Normal 18 3" xfId="941"/>
    <cellStyle name="Normal 18 4" xfId="942"/>
    <cellStyle name="Normal 18 5" xfId="943"/>
    <cellStyle name="Normal 18 6" xfId="944"/>
    <cellStyle name="Normal 18 7" xfId="945"/>
    <cellStyle name="Normal 18 8" xfId="946"/>
    <cellStyle name="Normal 18 9" xfId="947"/>
    <cellStyle name="Normal 18_Tame" xfId="948"/>
    <cellStyle name="Normal 19" xfId="949"/>
    <cellStyle name="Normal 19 10" xfId="950"/>
    <cellStyle name="Normal 19 11" xfId="951"/>
    <cellStyle name="Normal 19 12" xfId="952"/>
    <cellStyle name="Normal 19 13" xfId="953"/>
    <cellStyle name="Normal 19 2" xfId="954"/>
    <cellStyle name="Normal 19 3" xfId="955"/>
    <cellStyle name="Normal 19 4" xfId="956"/>
    <cellStyle name="Normal 19 5" xfId="957"/>
    <cellStyle name="Normal 19 6" xfId="958"/>
    <cellStyle name="Normal 19 7" xfId="959"/>
    <cellStyle name="Normal 19 8" xfId="960"/>
    <cellStyle name="Normal 19 9" xfId="961"/>
    <cellStyle name="Normal 2" xfId="962"/>
    <cellStyle name="Normal 2 2" xfId="963"/>
    <cellStyle name="Normal 2_Horizontalo liknu elementu tabula" xfId="964"/>
    <cellStyle name="Normal 20" xfId="965"/>
    <cellStyle name="Normal 20 10" xfId="966"/>
    <cellStyle name="Normal 20 11" xfId="967"/>
    <cellStyle name="Normal 20 12" xfId="968"/>
    <cellStyle name="Normal 20 13" xfId="969"/>
    <cellStyle name="Normal 20 2" xfId="970"/>
    <cellStyle name="Normal 20 3" xfId="971"/>
    <cellStyle name="Normal 20 4" xfId="972"/>
    <cellStyle name="Normal 20 5" xfId="973"/>
    <cellStyle name="Normal 20 6" xfId="974"/>
    <cellStyle name="Normal 20 7" xfId="975"/>
    <cellStyle name="Normal 20 8" xfId="976"/>
    <cellStyle name="Normal 20 9" xfId="977"/>
    <cellStyle name="Normal 21" xfId="978"/>
    <cellStyle name="Normal 21 10" xfId="979"/>
    <cellStyle name="Normal 21 11" xfId="980"/>
    <cellStyle name="Normal 21 12" xfId="981"/>
    <cellStyle name="Normal 21 13" xfId="982"/>
    <cellStyle name="Normal 21 2" xfId="983"/>
    <cellStyle name="Normal 21 3" xfId="984"/>
    <cellStyle name="Normal 21 4" xfId="985"/>
    <cellStyle name="Normal 21 5" xfId="986"/>
    <cellStyle name="Normal 21 6" xfId="987"/>
    <cellStyle name="Normal 21 7" xfId="988"/>
    <cellStyle name="Normal 21 8" xfId="989"/>
    <cellStyle name="Normal 21 9" xfId="990"/>
    <cellStyle name="Normal 22" xfId="991"/>
    <cellStyle name="Normal 22 10" xfId="992"/>
    <cellStyle name="Normal 22 11" xfId="993"/>
    <cellStyle name="Normal 22 12" xfId="994"/>
    <cellStyle name="Normal 22 13" xfId="995"/>
    <cellStyle name="Normal 22 2" xfId="996"/>
    <cellStyle name="Normal 22 3" xfId="997"/>
    <cellStyle name="Normal 22 4" xfId="998"/>
    <cellStyle name="Normal 22 5" xfId="999"/>
    <cellStyle name="Normal 22 6" xfId="1000"/>
    <cellStyle name="Normal 22 7" xfId="1001"/>
    <cellStyle name="Normal 22 8" xfId="1002"/>
    <cellStyle name="Normal 22 9" xfId="1003"/>
    <cellStyle name="Normal 23" xfId="1004"/>
    <cellStyle name="Normal 23 10" xfId="1005"/>
    <cellStyle name="Normal 23 11" xfId="1006"/>
    <cellStyle name="Normal 23 12" xfId="1007"/>
    <cellStyle name="Normal 23 13" xfId="1008"/>
    <cellStyle name="Normal 23 14" xfId="1009"/>
    <cellStyle name="Normal 23 2" xfId="1010"/>
    <cellStyle name="Normal 23 3" xfId="1011"/>
    <cellStyle name="Normal 23 4" xfId="1012"/>
    <cellStyle name="Normal 23 5" xfId="1013"/>
    <cellStyle name="Normal 23 6" xfId="1014"/>
    <cellStyle name="Normal 23 7" xfId="1015"/>
    <cellStyle name="Normal 23 8" xfId="1016"/>
    <cellStyle name="Normal 23 9" xfId="1017"/>
    <cellStyle name="Normal 24" xfId="1018"/>
    <cellStyle name="Normal 24 10" xfId="1019"/>
    <cellStyle name="Normal 24 11" xfId="1020"/>
    <cellStyle name="Normal 24 12" xfId="1021"/>
    <cellStyle name="Normal 24 13" xfId="1022"/>
    <cellStyle name="Normal 24 14" xfId="1023"/>
    <cellStyle name="Normal 24 2" xfId="1024"/>
    <cellStyle name="Normal 24 3" xfId="1025"/>
    <cellStyle name="Normal 24 4" xfId="1026"/>
    <cellStyle name="Normal 24 5" xfId="1027"/>
    <cellStyle name="Normal 24 6" xfId="1028"/>
    <cellStyle name="Normal 24 7" xfId="1029"/>
    <cellStyle name="Normal 24 8" xfId="1030"/>
    <cellStyle name="Normal 24 9" xfId="1031"/>
    <cellStyle name="Normal 25" xfId="1032"/>
    <cellStyle name="Normal 25 10" xfId="1033"/>
    <cellStyle name="Normal 25 11" xfId="1034"/>
    <cellStyle name="Normal 25 12" xfId="1035"/>
    <cellStyle name="Normal 25 13" xfId="1036"/>
    <cellStyle name="Normal 25 14" xfId="1037"/>
    <cellStyle name="Normal 25 15" xfId="1038"/>
    <cellStyle name="Normal 25 16" xfId="1039"/>
    <cellStyle name="Normal 25 17" xfId="1040"/>
    <cellStyle name="Normal 25 18" xfId="1041"/>
    <cellStyle name="Normal 25 2" xfId="1042"/>
    <cellStyle name="Normal 25 3" xfId="1043"/>
    <cellStyle name="Normal 25 4" xfId="1044"/>
    <cellStyle name="Normal 25 5" xfId="1045"/>
    <cellStyle name="Normal 25 6" xfId="1046"/>
    <cellStyle name="Normal 25 7" xfId="1047"/>
    <cellStyle name="Normal 25 8" xfId="1048"/>
    <cellStyle name="Normal 25 9" xfId="1049"/>
    <cellStyle name="Normal 26" xfId="1050"/>
    <cellStyle name="Normal 27" xfId="1051"/>
    <cellStyle name="Normal 28" xfId="1052"/>
    <cellStyle name="Normal 29" xfId="1053"/>
    <cellStyle name="Normal 3" xfId="1054"/>
    <cellStyle name="Normal 3 2" xfId="1055"/>
    <cellStyle name="Normal 3_Horizontalo liknu elementu tabula" xfId="1056"/>
    <cellStyle name="Normal 30" xfId="1057"/>
    <cellStyle name="Normal 31" xfId="1058"/>
    <cellStyle name="Normal 32" xfId="1059"/>
    <cellStyle name="Normal 33" xfId="1060"/>
    <cellStyle name="Normal 34" xfId="1061"/>
    <cellStyle name="Normal 35" xfId="1062"/>
    <cellStyle name="Normal 36" xfId="1063"/>
    <cellStyle name="Normal 37" xfId="1064"/>
    <cellStyle name="Normal 38" xfId="1065"/>
    <cellStyle name="Normal 39" xfId="1066"/>
    <cellStyle name="Normal 4" xfId="1067"/>
    <cellStyle name="Normal 40" xfId="1068"/>
    <cellStyle name="Normal 41" xfId="1069"/>
    <cellStyle name="Normal 42" xfId="1070"/>
    <cellStyle name="Normal 43" xfId="1071"/>
    <cellStyle name="Normal 44" xfId="1072"/>
    <cellStyle name="Normal 45" xfId="1073"/>
    <cellStyle name="Normal 46" xfId="1074"/>
    <cellStyle name="Normal 47" xfId="1075"/>
    <cellStyle name="Normal 48" xfId="1076"/>
    <cellStyle name="Normal 49" xfId="1077"/>
    <cellStyle name="Normal 5" xfId="1078"/>
    <cellStyle name="Normal 5 2" xfId="1079"/>
    <cellStyle name="Normal 50" xfId="1080"/>
    <cellStyle name="Normal 51" xfId="1081"/>
    <cellStyle name="Normal 52" xfId="1082"/>
    <cellStyle name="Normal 53" xfId="1083"/>
    <cellStyle name="Normal 54" xfId="1084"/>
    <cellStyle name="Normal 55" xfId="1085"/>
    <cellStyle name="Normal 56" xfId="1086"/>
    <cellStyle name="Normal 57" xfId="1087"/>
    <cellStyle name="Normal 58" xfId="1088"/>
    <cellStyle name="Normal 59" xfId="1089"/>
    <cellStyle name="Normal 6" xfId="1090"/>
    <cellStyle name="Normal 60" xfId="1091"/>
    <cellStyle name="Normal 61" xfId="1092"/>
    <cellStyle name="Normal 62" xfId="1093"/>
    <cellStyle name="Normal 63" xfId="1094"/>
    <cellStyle name="Normal 64" xfId="1095"/>
    <cellStyle name="Normal 65" xfId="1096"/>
    <cellStyle name="Normal 66" xfId="1097"/>
    <cellStyle name="Normal 67" xfId="1098"/>
    <cellStyle name="Normal 68" xfId="1099"/>
    <cellStyle name="Normal 68 2" xfId="1100"/>
    <cellStyle name="Normal 68 3" xfId="1101"/>
    <cellStyle name="Normal 69" xfId="1102"/>
    <cellStyle name="Normal 7" xfId="1103"/>
    <cellStyle name="Normal 70" xfId="1104"/>
    <cellStyle name="Normal 70 2" xfId="1105"/>
    <cellStyle name="Normal 70 3" xfId="1106"/>
    <cellStyle name="Normal 71" xfId="1107"/>
    <cellStyle name="Normal 72" xfId="1108"/>
    <cellStyle name="Normal 72 2" xfId="1109"/>
    <cellStyle name="Normal 72 3" xfId="1110"/>
    <cellStyle name="Normal 73" xfId="1111"/>
    <cellStyle name="Normal 74" xfId="1112"/>
    <cellStyle name="Normal 74 2" xfId="1113"/>
    <cellStyle name="Normal 74 3" xfId="1114"/>
    <cellStyle name="Normal 75" xfId="1115"/>
    <cellStyle name="Normal 76" xfId="1116"/>
    <cellStyle name="Normal 76 2" xfId="1117"/>
    <cellStyle name="Normal 76 3" xfId="1118"/>
    <cellStyle name="Normal 77" xfId="1119"/>
    <cellStyle name="Normal 78" xfId="1120"/>
    <cellStyle name="Normal 78 2" xfId="1121"/>
    <cellStyle name="Normal 78 3" xfId="1122"/>
    <cellStyle name="Normal 79" xfId="1123"/>
    <cellStyle name="Normal 79 2" xfId="1124"/>
    <cellStyle name="Normal 79 3" xfId="1125"/>
    <cellStyle name="Normal 8" xfId="1126"/>
    <cellStyle name="Normal 9" xfId="1127"/>
    <cellStyle name="Normal_1. posma tāme" xfId="1128"/>
    <cellStyle name="Normal_Tames_sask_ar_Not_1014" xfId="1129"/>
    <cellStyle name="Normal_Teodors Skele un Carnikava_TAME_1264" xfId="1130"/>
    <cellStyle name="Nosaukums" xfId="1131"/>
    <cellStyle name="Note" xfId="1132"/>
    <cellStyle name="Note 10" xfId="1133"/>
    <cellStyle name="Note 11" xfId="1134"/>
    <cellStyle name="Note 12" xfId="1135"/>
    <cellStyle name="Note 13" xfId="1136"/>
    <cellStyle name="Note 14" xfId="1137"/>
    <cellStyle name="Note 15" xfId="1138"/>
    <cellStyle name="Note 16" xfId="1139"/>
    <cellStyle name="Note 17" xfId="1140"/>
    <cellStyle name="Note 18" xfId="1141"/>
    <cellStyle name="Note 19" xfId="1142"/>
    <cellStyle name="Note 2" xfId="1143"/>
    <cellStyle name="Note 2 2" xfId="1144"/>
    <cellStyle name="Note 20" xfId="1145"/>
    <cellStyle name="Note 3" xfId="1146"/>
    <cellStyle name="Note 4" xfId="1147"/>
    <cellStyle name="Note 5" xfId="1148"/>
    <cellStyle name="Note 6" xfId="1149"/>
    <cellStyle name="Note 7" xfId="1150"/>
    <cellStyle name="Note 8" xfId="1151"/>
    <cellStyle name="Note 9" xfId="1152"/>
    <cellStyle name="Output" xfId="1153"/>
    <cellStyle name="Output 10" xfId="1154"/>
    <cellStyle name="Output 11" xfId="1155"/>
    <cellStyle name="Output 12" xfId="1156"/>
    <cellStyle name="Output 13" xfId="1157"/>
    <cellStyle name="Output 14" xfId="1158"/>
    <cellStyle name="Output 15" xfId="1159"/>
    <cellStyle name="Output 16" xfId="1160"/>
    <cellStyle name="Output 17" xfId="1161"/>
    <cellStyle name="Output 18" xfId="1162"/>
    <cellStyle name="Output 19" xfId="1163"/>
    <cellStyle name="Output 2" xfId="1164"/>
    <cellStyle name="Output 2 2" xfId="1165"/>
    <cellStyle name="Output 20" xfId="1166"/>
    <cellStyle name="Output 3" xfId="1167"/>
    <cellStyle name="Output 4" xfId="1168"/>
    <cellStyle name="Output 5" xfId="1169"/>
    <cellStyle name="Output 6" xfId="1170"/>
    <cellStyle name="Output 7" xfId="1171"/>
    <cellStyle name="Output 8" xfId="1172"/>
    <cellStyle name="Output 9" xfId="1173"/>
    <cellStyle name="Parastais 5" xfId="1174"/>
    <cellStyle name="Parastais_Standarta_tame_2005" xfId="1175"/>
    <cellStyle name="Paskaidrojošs teksts" xfId="1176"/>
    <cellStyle name="Pārbaudes šūna" xfId="1177"/>
    <cellStyle name="Percent" xfId="1178"/>
    <cellStyle name="Piezīme" xfId="1179"/>
    <cellStyle name="Saistītā šūna" xfId="1180"/>
    <cellStyle name="Slikts" xfId="1181"/>
    <cellStyle name="Style 1" xfId="1182"/>
    <cellStyle name="Title" xfId="1183"/>
    <cellStyle name="Title 10" xfId="1184"/>
    <cellStyle name="Title 11" xfId="1185"/>
    <cellStyle name="Title 12" xfId="1186"/>
    <cellStyle name="Title 13" xfId="1187"/>
    <cellStyle name="Title 14" xfId="1188"/>
    <cellStyle name="Title 15" xfId="1189"/>
    <cellStyle name="Title 16" xfId="1190"/>
    <cellStyle name="Title 17" xfId="1191"/>
    <cellStyle name="Title 18" xfId="1192"/>
    <cellStyle name="Title 19" xfId="1193"/>
    <cellStyle name="Title 2" xfId="1194"/>
    <cellStyle name="Title 2 2" xfId="1195"/>
    <cellStyle name="Title 20" xfId="1196"/>
    <cellStyle name="Title 3" xfId="1197"/>
    <cellStyle name="Title 4" xfId="1198"/>
    <cellStyle name="Title 5" xfId="1199"/>
    <cellStyle name="Title 6" xfId="1200"/>
    <cellStyle name="Title 7" xfId="1201"/>
    <cellStyle name="Title 8" xfId="1202"/>
    <cellStyle name="Title 9" xfId="1203"/>
    <cellStyle name="Total" xfId="1204"/>
    <cellStyle name="Total 10" xfId="1205"/>
    <cellStyle name="Total 11" xfId="1206"/>
    <cellStyle name="Total 12" xfId="1207"/>
    <cellStyle name="Total 13" xfId="1208"/>
    <cellStyle name="Total 14" xfId="1209"/>
    <cellStyle name="Total 15" xfId="1210"/>
    <cellStyle name="Total 16" xfId="1211"/>
    <cellStyle name="Total 17" xfId="1212"/>
    <cellStyle name="Total 18" xfId="1213"/>
    <cellStyle name="Total 19" xfId="1214"/>
    <cellStyle name="Total 2" xfId="1215"/>
    <cellStyle name="Total 2 2" xfId="1216"/>
    <cellStyle name="Total 20" xfId="1217"/>
    <cellStyle name="Total 3" xfId="1218"/>
    <cellStyle name="Total 4" xfId="1219"/>
    <cellStyle name="Total 5" xfId="1220"/>
    <cellStyle name="Total 6" xfId="1221"/>
    <cellStyle name="Total 7" xfId="1222"/>
    <cellStyle name="Total 8" xfId="1223"/>
    <cellStyle name="Total 9" xfId="1224"/>
    <cellStyle name="Virsraksts 1" xfId="1225"/>
    <cellStyle name="Virsraksts 2" xfId="1226"/>
    <cellStyle name="Virsraksts 3" xfId="1227"/>
    <cellStyle name="Virsraksts 4" xfId="1228"/>
    <cellStyle name="Warning Text" xfId="1229"/>
    <cellStyle name="Warning Text 10" xfId="1230"/>
    <cellStyle name="Warning Text 11" xfId="1231"/>
    <cellStyle name="Warning Text 12" xfId="1232"/>
    <cellStyle name="Warning Text 13" xfId="1233"/>
    <cellStyle name="Warning Text 14" xfId="1234"/>
    <cellStyle name="Warning Text 15" xfId="1235"/>
    <cellStyle name="Warning Text 16" xfId="1236"/>
    <cellStyle name="Warning Text 17" xfId="1237"/>
    <cellStyle name="Warning Text 18" xfId="1238"/>
    <cellStyle name="Warning Text 19" xfId="1239"/>
    <cellStyle name="Warning Text 2" xfId="1240"/>
    <cellStyle name="Warning Text 2 2" xfId="1241"/>
    <cellStyle name="Warning Text 20" xfId="1242"/>
    <cellStyle name="Warning Text 3" xfId="1243"/>
    <cellStyle name="Warning Text 4" xfId="1244"/>
    <cellStyle name="Warning Text 5" xfId="1245"/>
    <cellStyle name="Warning Text 6" xfId="1246"/>
    <cellStyle name="Warning Text 7" xfId="1247"/>
    <cellStyle name="Warning Text 8" xfId="1248"/>
    <cellStyle name="Warning Text 9" xfId="1249"/>
    <cellStyle name="Акцент1" xfId="1250"/>
    <cellStyle name="Акцент2" xfId="1251"/>
    <cellStyle name="Акцент3" xfId="1252"/>
    <cellStyle name="Акцент4" xfId="1253"/>
    <cellStyle name="Акцент5" xfId="1254"/>
    <cellStyle name="Акцент6" xfId="1255"/>
    <cellStyle name="Ввод " xfId="1256"/>
    <cellStyle name="Вывод" xfId="1257"/>
    <cellStyle name="Вычисление" xfId="1258"/>
    <cellStyle name="Заголовок 1" xfId="1259"/>
    <cellStyle name="Заголовок 2" xfId="1260"/>
    <cellStyle name="Заголовок 3" xfId="1261"/>
    <cellStyle name="Заголовок 4" xfId="1262"/>
    <cellStyle name="Итог" xfId="1263"/>
    <cellStyle name="Контрольная ячейка" xfId="1264"/>
    <cellStyle name="Название" xfId="1265"/>
    <cellStyle name="Нейтральный" xfId="1266"/>
    <cellStyle name="Обычный_33. OZOLNIEKU NOVADA DOME_OZO SKOLA_TELPU, GAITENU, KAPNU TELPU REMONTS_TAME_VADIMS_2011_02_25_melnraksts" xfId="1267"/>
    <cellStyle name="Плохой" xfId="1268"/>
    <cellStyle name="Пояснение" xfId="1269"/>
    <cellStyle name="Примечание" xfId="1270"/>
    <cellStyle name="Связанная ячейка" xfId="1271"/>
    <cellStyle name="Текст предупреждения" xfId="1272"/>
    <cellStyle name="Хороший" xfId="1273"/>
  </cellStyles>
  <dxfs count="1">
    <dxf>
      <font>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52</xdr:row>
      <xdr:rowOff>0</xdr:rowOff>
    </xdr:from>
    <xdr:to>
      <xdr:col>16</xdr:col>
      <xdr:colOff>0</xdr:colOff>
      <xdr:row>52</xdr:row>
      <xdr:rowOff>0</xdr:rowOff>
    </xdr:to>
    <xdr:sp>
      <xdr:nvSpPr>
        <xdr:cNvPr id="1" name="Line 1"/>
        <xdr:cNvSpPr>
          <a:spLocks/>
        </xdr:cNvSpPr>
      </xdr:nvSpPr>
      <xdr:spPr>
        <a:xfrm>
          <a:off x="11439525" y="16249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447675</xdr:colOff>
      <xdr:row>70</xdr:row>
      <xdr:rowOff>28575</xdr:rowOff>
    </xdr:from>
    <xdr:to>
      <xdr:col>10</xdr:col>
      <xdr:colOff>266700</xdr:colOff>
      <xdr:row>75</xdr:row>
      <xdr:rowOff>152400</xdr:rowOff>
    </xdr:to>
    <xdr:pic>
      <xdr:nvPicPr>
        <xdr:cNvPr id="2" name="Picture 1" descr="DSC_3054.JPG"/>
        <xdr:cNvPicPr preferRelativeResize="1">
          <a:picLocks noChangeAspect="1"/>
        </xdr:cNvPicPr>
      </xdr:nvPicPr>
      <xdr:blipFill>
        <a:blip r:embed="rId1"/>
        <a:stretch>
          <a:fillRect/>
        </a:stretch>
      </xdr:blipFill>
      <xdr:spPr>
        <a:xfrm>
          <a:off x="6848475" y="19354800"/>
          <a:ext cx="1381125" cy="981075"/>
        </a:xfrm>
        <a:prstGeom prst="rect">
          <a:avLst/>
        </a:prstGeom>
        <a:noFill/>
        <a:ln w="9525" cmpd="sng">
          <a:noFill/>
        </a:ln>
      </xdr:spPr>
    </xdr:pic>
    <xdr:clientData/>
  </xdr:twoCellAnchor>
  <xdr:twoCellAnchor editAs="oneCell">
    <xdr:from>
      <xdr:col>2</xdr:col>
      <xdr:colOff>66675</xdr:colOff>
      <xdr:row>70</xdr:row>
      <xdr:rowOff>85725</xdr:rowOff>
    </xdr:from>
    <xdr:to>
      <xdr:col>2</xdr:col>
      <xdr:colOff>1438275</xdr:colOff>
      <xdr:row>76</xdr:row>
      <xdr:rowOff>9525</xdr:rowOff>
    </xdr:to>
    <xdr:pic>
      <xdr:nvPicPr>
        <xdr:cNvPr id="3" name="Picture 11" descr="http://msapluss.lv/images/pakapieni/9.png"/>
        <xdr:cNvPicPr preferRelativeResize="1">
          <a:picLocks noChangeAspect="1"/>
        </xdr:cNvPicPr>
      </xdr:nvPicPr>
      <xdr:blipFill>
        <a:blip r:embed="rId2"/>
        <a:stretch>
          <a:fillRect/>
        </a:stretch>
      </xdr:blipFill>
      <xdr:spPr>
        <a:xfrm>
          <a:off x="1190625" y="19411950"/>
          <a:ext cx="1371600" cy="952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10\public\VERTEX_DARBI\Valmieras%20pagasts\J.Rugena%20un%20Vanagu%20ielu%20savienojosa%20iela\TP\GT\TXT\Valmieras_paga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Saturs"/>
      <sheetName val="PRN-CTK"/>
      <sheetName val="PRN-UCZ"/>
      <sheetName val="PRN-Tame"/>
      <sheetName val="DAT-Hor_liknes"/>
      <sheetName val="TPL-Hor_liknes"/>
      <sheetName val="DAT-Vis_Caurt"/>
      <sheetName val="TPL-Dem_Caurt"/>
      <sheetName val="TPL-Caurt"/>
      <sheetName val="DAT-Nobr"/>
      <sheetName val="TPL-Nobraukt"/>
      <sheetName val="TPL-Nobraukt_CRT"/>
      <sheetName val="DAT-Sega_default"/>
      <sheetName val="PRN-Tame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R95"/>
  <sheetViews>
    <sheetView tabSelected="1" zoomScale="107" zoomScaleNormal="107" zoomScaleSheetLayoutView="115" zoomScalePageLayoutView="0" workbookViewId="0" topLeftCell="A1">
      <selection activeCell="C68" sqref="C68"/>
    </sheetView>
  </sheetViews>
  <sheetFormatPr defaultColWidth="9.140625" defaultRowHeight="12.75" outlineLevelCol="1"/>
  <cols>
    <col min="1" max="1" width="5.7109375" style="4" customWidth="1"/>
    <col min="2" max="2" width="11.140625" style="4" customWidth="1"/>
    <col min="3" max="3" width="52.57421875" style="4" customWidth="1"/>
    <col min="4" max="4" width="6.7109375" style="88" customWidth="1"/>
    <col min="5" max="5" width="7.28125" style="89" customWidth="1"/>
    <col min="6" max="6" width="6.28125" style="5" customWidth="1" outlineLevel="1"/>
    <col min="7" max="7" width="6.28125" style="3" customWidth="1" outlineLevel="1"/>
    <col min="8" max="8" width="8.00390625" style="3" customWidth="1"/>
    <col min="9" max="10" width="7.7109375" style="3" customWidth="1"/>
    <col min="11" max="11" width="8.140625" style="3" bestFit="1" customWidth="1"/>
    <col min="12" max="12" width="8.57421875" style="3" customWidth="1" outlineLevel="1"/>
    <col min="13" max="16" width="8.8515625" style="3" customWidth="1"/>
    <col min="17" max="16384" width="9.140625" style="2" customWidth="1"/>
  </cols>
  <sheetData>
    <row r="1" spans="1:15" s="24" customFormat="1" ht="23.25" customHeight="1">
      <c r="A1" s="23"/>
      <c r="B1" s="23"/>
      <c r="C1" s="170" t="s">
        <v>37</v>
      </c>
      <c r="D1" s="170"/>
      <c r="E1" s="170"/>
      <c r="F1" s="170"/>
      <c r="G1" s="170"/>
      <c r="H1" s="170"/>
      <c r="I1" s="170"/>
      <c r="J1" s="170"/>
      <c r="K1" s="170"/>
      <c r="L1" s="170"/>
      <c r="M1" s="170"/>
      <c r="N1" s="170"/>
      <c r="O1" s="170"/>
    </row>
    <row r="2" spans="1:15" s="24" customFormat="1" ht="18">
      <c r="A2" s="23"/>
      <c r="B2" s="23"/>
      <c r="C2" s="170" t="s">
        <v>53</v>
      </c>
      <c r="D2" s="170"/>
      <c r="E2" s="170"/>
      <c r="F2" s="170"/>
      <c r="G2" s="170"/>
      <c r="H2" s="170"/>
      <c r="I2" s="170"/>
      <c r="J2" s="170"/>
      <c r="K2" s="170"/>
      <c r="L2" s="170"/>
      <c r="M2" s="170"/>
      <c r="N2" s="170"/>
      <c r="O2" s="170"/>
    </row>
    <row r="3" spans="1:14" s="24" customFormat="1" ht="12.75">
      <c r="A3" s="25"/>
      <c r="B3" s="25"/>
      <c r="C3" s="171"/>
      <c r="D3" s="171"/>
      <c r="E3" s="171"/>
      <c r="F3" s="171"/>
      <c r="G3" s="171"/>
      <c r="H3" s="171"/>
      <c r="I3" s="171"/>
      <c r="J3" s="171"/>
      <c r="K3" s="171"/>
      <c r="L3" s="171"/>
      <c r="M3" s="171"/>
      <c r="N3" s="171"/>
    </row>
    <row r="4" spans="1:12" s="24" customFormat="1" ht="12.75">
      <c r="A4" s="172"/>
      <c r="B4" s="172"/>
      <c r="C4" s="172"/>
      <c r="D4" s="172"/>
      <c r="E4" s="172"/>
      <c r="F4" s="172"/>
      <c r="G4" s="172"/>
      <c r="H4" s="172"/>
      <c r="I4" s="26"/>
      <c r="J4" s="26"/>
      <c r="K4" s="26"/>
      <c r="L4" s="26"/>
    </row>
    <row r="5" spans="1:15" s="24" customFormat="1" ht="15.75" customHeight="1">
      <c r="A5" s="173" t="s">
        <v>30</v>
      </c>
      <c r="B5" s="173"/>
      <c r="C5" s="163" t="s">
        <v>18</v>
      </c>
      <c r="D5" s="163"/>
      <c r="E5" s="163"/>
      <c r="F5" s="163"/>
      <c r="G5" s="163"/>
      <c r="H5" s="163"/>
      <c r="I5" s="163"/>
      <c r="J5" s="163"/>
      <c r="K5" s="163"/>
      <c r="L5" s="163"/>
      <c r="M5" s="163"/>
      <c r="N5" s="163"/>
      <c r="O5" s="163"/>
    </row>
    <row r="6" spans="1:18" s="24" customFormat="1" ht="15.75" customHeight="1">
      <c r="A6" s="174"/>
      <c r="B6" s="174"/>
      <c r="C6" s="161" t="s">
        <v>92</v>
      </c>
      <c r="D6" s="161"/>
      <c r="E6" s="161"/>
      <c r="F6" s="161"/>
      <c r="G6" s="161"/>
      <c r="H6" s="161"/>
      <c r="I6" s="161"/>
      <c r="J6" s="161"/>
      <c r="K6" s="161"/>
      <c r="L6" s="161"/>
      <c r="M6" s="161"/>
      <c r="N6" s="161"/>
      <c r="O6" s="161"/>
      <c r="R6" s="27"/>
    </row>
    <row r="7" spans="1:15" s="24" customFormat="1" ht="15.75" customHeight="1">
      <c r="A7" s="162" t="s">
        <v>31</v>
      </c>
      <c r="B7" s="162"/>
      <c r="C7" s="163" t="s">
        <v>93</v>
      </c>
      <c r="D7" s="163"/>
      <c r="E7" s="163"/>
      <c r="F7" s="163"/>
      <c r="G7" s="163"/>
      <c r="H7" s="163"/>
      <c r="I7" s="163"/>
      <c r="J7" s="163"/>
      <c r="K7" s="163"/>
      <c r="L7" s="163"/>
      <c r="M7" s="163"/>
      <c r="N7" s="163"/>
      <c r="O7" s="163"/>
    </row>
    <row r="8" spans="1:15" s="24" customFormat="1" ht="15.75" customHeight="1">
      <c r="A8" s="164" t="s">
        <v>10</v>
      </c>
      <c r="B8" s="164"/>
      <c r="C8" s="161" t="s">
        <v>91</v>
      </c>
      <c r="D8" s="161"/>
      <c r="E8" s="161"/>
      <c r="F8" s="161"/>
      <c r="G8" s="161"/>
      <c r="H8" s="161"/>
      <c r="I8" s="161"/>
      <c r="J8" s="161"/>
      <c r="K8" s="161"/>
      <c r="L8" s="161"/>
      <c r="M8" s="161"/>
      <c r="N8" s="161"/>
      <c r="O8" s="161"/>
    </row>
    <row r="9" spans="1:15" s="29" customFormat="1" ht="15.75" customHeight="1">
      <c r="A9" s="165" t="s">
        <v>32</v>
      </c>
      <c r="B9" s="165"/>
      <c r="C9" s="163" t="s">
        <v>94</v>
      </c>
      <c r="D9" s="163"/>
      <c r="E9" s="163"/>
      <c r="F9" s="163"/>
      <c r="G9" s="163"/>
      <c r="H9" s="163"/>
      <c r="I9" s="163"/>
      <c r="J9" s="163"/>
      <c r="K9" s="163"/>
      <c r="L9" s="163"/>
      <c r="M9" s="163"/>
      <c r="N9" s="163"/>
      <c r="O9" s="28"/>
    </row>
    <row r="10" spans="1:13" s="29" customFormat="1" ht="13.5">
      <c r="A10" s="159"/>
      <c r="B10" s="159"/>
      <c r="C10" s="159"/>
      <c r="D10" s="159"/>
      <c r="E10" s="159"/>
      <c r="F10" s="159"/>
      <c r="G10" s="159"/>
      <c r="H10" s="159"/>
      <c r="I10" s="159"/>
      <c r="J10" s="159"/>
      <c r="K10" s="30"/>
      <c r="L10" s="30"/>
      <c r="M10" s="24"/>
    </row>
    <row r="11" spans="1:15" s="29" customFormat="1" ht="12">
      <c r="A11" s="160"/>
      <c r="B11" s="160"/>
      <c r="C11" s="160"/>
      <c r="D11" s="160"/>
      <c r="E11" s="160"/>
      <c r="F11" s="157"/>
      <c r="G11" s="157"/>
      <c r="H11" s="157"/>
      <c r="I11" s="157"/>
      <c r="J11" s="31"/>
      <c r="K11" s="158" t="s">
        <v>33</v>
      </c>
      <c r="L11" s="158"/>
      <c r="M11" s="158"/>
      <c r="N11" s="158"/>
      <c r="O11" s="32" t="s">
        <v>34</v>
      </c>
    </row>
    <row r="12" spans="1:15" s="29" customFormat="1" ht="12">
      <c r="A12" s="31"/>
      <c r="B12" s="31"/>
      <c r="C12" s="31"/>
      <c r="D12" s="80"/>
      <c r="E12" s="81"/>
      <c r="F12" s="157"/>
      <c r="G12" s="157"/>
      <c r="H12" s="157"/>
      <c r="I12" s="157"/>
      <c r="J12" s="31"/>
      <c r="K12" s="158" t="s">
        <v>35</v>
      </c>
      <c r="L12" s="158"/>
      <c r="M12" s="158"/>
      <c r="N12" s="158"/>
      <c r="O12" s="32" t="s">
        <v>36</v>
      </c>
    </row>
    <row r="13" spans="1:16" ht="13.5" thickBot="1">
      <c r="A13" s="14" t="s">
        <v>38</v>
      </c>
      <c r="B13" s="10"/>
      <c r="C13" s="10"/>
      <c r="D13" s="82"/>
      <c r="E13" s="83"/>
      <c r="F13" s="10"/>
      <c r="G13" s="10"/>
      <c r="H13" s="10"/>
      <c r="I13" s="10"/>
      <c r="J13" s="10"/>
      <c r="K13" s="10"/>
      <c r="L13" s="10"/>
      <c r="M13" s="10"/>
      <c r="N13" s="10"/>
      <c r="O13" s="10"/>
      <c r="P13" s="10"/>
    </row>
    <row r="14" spans="1:16" s="78" customFormat="1" ht="12.75" customHeight="1">
      <c r="A14" s="166" t="s">
        <v>0</v>
      </c>
      <c r="B14" s="183" t="s">
        <v>55</v>
      </c>
      <c r="C14" s="185" t="s">
        <v>1</v>
      </c>
      <c r="D14" s="187" t="s">
        <v>2</v>
      </c>
      <c r="E14" s="189" t="s">
        <v>3</v>
      </c>
      <c r="F14" s="178" t="s">
        <v>61</v>
      </c>
      <c r="G14" s="178"/>
      <c r="H14" s="178"/>
      <c r="I14" s="178"/>
      <c r="J14" s="178"/>
      <c r="K14" s="178"/>
      <c r="L14" s="175" t="s">
        <v>63</v>
      </c>
      <c r="M14" s="176"/>
      <c r="N14" s="176"/>
      <c r="O14" s="176"/>
      <c r="P14" s="177"/>
    </row>
    <row r="15" spans="1:16" s="78" customFormat="1" ht="60.75" customHeight="1">
      <c r="A15" s="167"/>
      <c r="B15" s="184"/>
      <c r="C15" s="186"/>
      <c r="D15" s="188"/>
      <c r="E15" s="190"/>
      <c r="F15" s="77" t="s">
        <v>4</v>
      </c>
      <c r="G15" s="77" t="s">
        <v>66</v>
      </c>
      <c r="H15" s="77" t="s">
        <v>58</v>
      </c>
      <c r="I15" s="77" t="s">
        <v>59</v>
      </c>
      <c r="J15" s="77" t="s">
        <v>60</v>
      </c>
      <c r="K15" s="77" t="s">
        <v>62</v>
      </c>
      <c r="L15" s="77" t="s">
        <v>5</v>
      </c>
      <c r="M15" s="77" t="s">
        <v>64</v>
      </c>
      <c r="N15" s="77" t="s">
        <v>59</v>
      </c>
      <c r="O15" s="77" t="s">
        <v>60</v>
      </c>
      <c r="P15" s="127" t="s">
        <v>65</v>
      </c>
    </row>
    <row r="16" spans="1:16" s="78" customFormat="1" ht="13.5" customHeight="1">
      <c r="A16" s="128">
        <v>1</v>
      </c>
      <c r="B16" s="79">
        <f aca="true" t="shared" si="0" ref="B16:P16">A16+1</f>
        <v>2</v>
      </c>
      <c r="C16" s="79">
        <f>B16+1</f>
        <v>3</v>
      </c>
      <c r="D16" s="79">
        <f t="shared" si="0"/>
        <v>4</v>
      </c>
      <c r="E16" s="79">
        <f t="shared" si="0"/>
        <v>5</v>
      </c>
      <c r="F16" s="79">
        <f t="shared" si="0"/>
        <v>6</v>
      </c>
      <c r="G16" s="79">
        <f t="shared" si="0"/>
        <v>7</v>
      </c>
      <c r="H16" s="79">
        <f t="shared" si="0"/>
        <v>8</v>
      </c>
      <c r="I16" s="79">
        <f t="shared" si="0"/>
        <v>9</v>
      </c>
      <c r="J16" s="79">
        <f t="shared" si="0"/>
        <v>10</v>
      </c>
      <c r="K16" s="79">
        <f t="shared" si="0"/>
        <v>11</v>
      </c>
      <c r="L16" s="79">
        <f t="shared" si="0"/>
        <v>12</v>
      </c>
      <c r="M16" s="79">
        <f t="shared" si="0"/>
        <v>13</v>
      </c>
      <c r="N16" s="79">
        <f t="shared" si="0"/>
        <v>14</v>
      </c>
      <c r="O16" s="79">
        <f t="shared" si="0"/>
        <v>15</v>
      </c>
      <c r="P16" s="129">
        <f t="shared" si="0"/>
        <v>16</v>
      </c>
    </row>
    <row r="17" spans="1:16" s="35" customFormat="1" ht="13.5" customHeight="1">
      <c r="A17" s="130"/>
      <c r="B17" s="33"/>
      <c r="C17" s="34" t="s">
        <v>49</v>
      </c>
      <c r="D17" s="33"/>
      <c r="E17" s="33"/>
      <c r="F17" s="33"/>
      <c r="G17" s="33"/>
      <c r="H17" s="33"/>
      <c r="I17" s="33"/>
      <c r="J17" s="33"/>
      <c r="K17" s="33"/>
      <c r="L17" s="33"/>
      <c r="M17" s="33"/>
      <c r="N17" s="33"/>
      <c r="O17" s="33"/>
      <c r="P17" s="131"/>
    </row>
    <row r="18" spans="1:16" s="45" customFormat="1" ht="12">
      <c r="A18" s="132"/>
      <c r="B18" s="36"/>
      <c r="C18" s="37" t="s">
        <v>20</v>
      </c>
      <c r="D18" s="38"/>
      <c r="E18" s="39"/>
      <c r="F18" s="40">
        <f>IF(H18&gt;0,H18/G18,0)</f>
        <v>0</v>
      </c>
      <c r="G18" s="40">
        <f>IF(H18&gt;0,5.8,0)</f>
        <v>0</v>
      </c>
      <c r="H18" s="41"/>
      <c r="I18" s="36"/>
      <c r="J18" s="36"/>
      <c r="K18" s="42">
        <f>ROUND((J18+I18+H18),2)</f>
        <v>0</v>
      </c>
      <c r="L18" s="43">
        <f>F18*E18</f>
        <v>0</v>
      </c>
      <c r="M18" s="44">
        <f>ROUND((H18*E18),2)</f>
        <v>0</v>
      </c>
      <c r="N18" s="44">
        <f>ROUND((E18*I18),2)</f>
        <v>0</v>
      </c>
      <c r="O18" s="44">
        <f>ROUND((E18*J18),2)</f>
        <v>0</v>
      </c>
      <c r="P18" s="133">
        <f>ROUND((O18+N18+M18),2)</f>
        <v>0</v>
      </c>
    </row>
    <row r="19" spans="1:16" s="45" customFormat="1" ht="11.25">
      <c r="A19" s="132">
        <f>A18+1</f>
        <v>1</v>
      </c>
      <c r="B19" s="36"/>
      <c r="C19" s="46" t="s">
        <v>39</v>
      </c>
      <c r="D19" s="38" t="s">
        <v>17</v>
      </c>
      <c r="E19" s="39">
        <v>80</v>
      </c>
      <c r="F19" s="40"/>
      <c r="G19" s="40"/>
      <c r="H19" s="47"/>
      <c r="I19" s="48"/>
      <c r="J19" s="48"/>
      <c r="K19" s="42"/>
      <c r="L19" s="43"/>
      <c r="M19" s="44"/>
      <c r="N19" s="44"/>
      <c r="O19" s="44"/>
      <c r="P19" s="133"/>
    </row>
    <row r="20" spans="1:16" s="45" customFormat="1" ht="22.5">
      <c r="A20" s="132">
        <f>A19+1</f>
        <v>2</v>
      </c>
      <c r="B20" s="36"/>
      <c r="C20" s="46" t="s">
        <v>81</v>
      </c>
      <c r="D20" s="38" t="s">
        <v>17</v>
      </c>
      <c r="E20" s="39">
        <v>48.6</v>
      </c>
      <c r="F20" s="40"/>
      <c r="G20" s="40"/>
      <c r="H20" s="47"/>
      <c r="I20" s="48"/>
      <c r="J20" s="48"/>
      <c r="K20" s="42"/>
      <c r="L20" s="43"/>
      <c r="M20" s="44"/>
      <c r="N20" s="44"/>
      <c r="O20" s="44"/>
      <c r="P20" s="133"/>
    </row>
    <row r="21" spans="1:16" s="45" customFormat="1" ht="22.5">
      <c r="A21" s="132">
        <f>A20+1</f>
        <v>3</v>
      </c>
      <c r="B21" s="36"/>
      <c r="C21" s="46" t="s">
        <v>84</v>
      </c>
      <c r="D21" s="38" t="s">
        <v>19</v>
      </c>
      <c r="E21" s="39">
        <v>64.5</v>
      </c>
      <c r="F21" s="40"/>
      <c r="G21" s="40"/>
      <c r="H21" s="47"/>
      <c r="I21" s="48"/>
      <c r="J21" s="48"/>
      <c r="K21" s="42"/>
      <c r="L21" s="43"/>
      <c r="M21" s="44"/>
      <c r="N21" s="44"/>
      <c r="O21" s="44"/>
      <c r="P21" s="133"/>
    </row>
    <row r="22" spans="1:16" s="45" customFormat="1" ht="11.25">
      <c r="A22" s="132">
        <f>A21+1</f>
        <v>4</v>
      </c>
      <c r="B22" s="36"/>
      <c r="C22" s="46" t="s">
        <v>29</v>
      </c>
      <c r="D22" s="38" t="s">
        <v>19</v>
      </c>
      <c r="E22" s="39">
        <v>8.5</v>
      </c>
      <c r="F22" s="40"/>
      <c r="G22" s="40"/>
      <c r="H22" s="47"/>
      <c r="I22" s="48"/>
      <c r="J22" s="48"/>
      <c r="K22" s="42"/>
      <c r="L22" s="43"/>
      <c r="M22" s="44"/>
      <c r="N22" s="44"/>
      <c r="O22" s="44"/>
      <c r="P22" s="133"/>
    </row>
    <row r="23" spans="1:16" s="45" customFormat="1" ht="11.25">
      <c r="A23" s="132">
        <f>A22+1</f>
        <v>5</v>
      </c>
      <c r="B23" s="36"/>
      <c r="C23" s="49" t="s">
        <v>21</v>
      </c>
      <c r="D23" s="50" t="s">
        <v>16</v>
      </c>
      <c r="E23" s="51">
        <v>18</v>
      </c>
      <c r="F23" s="40"/>
      <c r="G23" s="40"/>
      <c r="H23" s="47"/>
      <c r="I23" s="48"/>
      <c r="J23" s="48"/>
      <c r="K23" s="42"/>
      <c r="L23" s="43"/>
      <c r="M23" s="44"/>
      <c r="N23" s="44"/>
      <c r="O23" s="44"/>
      <c r="P23" s="133"/>
    </row>
    <row r="24" spans="1:16" s="45" customFormat="1" ht="12">
      <c r="A24" s="132"/>
      <c r="B24" s="36"/>
      <c r="C24" s="52" t="s">
        <v>22</v>
      </c>
      <c r="D24" s="50"/>
      <c r="E24" s="51"/>
      <c r="F24" s="40"/>
      <c r="G24" s="40"/>
      <c r="H24" s="47"/>
      <c r="I24" s="48"/>
      <c r="J24" s="48"/>
      <c r="K24" s="42"/>
      <c r="L24" s="43"/>
      <c r="M24" s="44"/>
      <c r="N24" s="44"/>
      <c r="O24" s="44"/>
      <c r="P24" s="133"/>
    </row>
    <row r="25" spans="1:16" s="45" customFormat="1" ht="22.5">
      <c r="A25" s="132">
        <f>A23+1</f>
        <v>6</v>
      </c>
      <c r="B25" s="36"/>
      <c r="C25" s="53" t="s">
        <v>71</v>
      </c>
      <c r="D25" s="50" t="s">
        <v>19</v>
      </c>
      <c r="E25" s="51">
        <f>E21</f>
        <v>64.5</v>
      </c>
      <c r="F25" s="40"/>
      <c r="G25" s="40"/>
      <c r="H25" s="47"/>
      <c r="I25" s="48"/>
      <c r="J25" s="48"/>
      <c r="K25" s="42"/>
      <c r="L25" s="43"/>
      <c r="M25" s="44"/>
      <c r="N25" s="44"/>
      <c r="O25" s="44"/>
      <c r="P25" s="133"/>
    </row>
    <row r="26" spans="1:16" s="45" customFormat="1" ht="57">
      <c r="A26" s="132">
        <f aca="true" t="shared" si="1" ref="A26:A39">A25+1</f>
        <v>7</v>
      </c>
      <c r="B26" s="36"/>
      <c r="C26" s="49" t="s">
        <v>90</v>
      </c>
      <c r="D26" s="54" t="s">
        <v>19</v>
      </c>
      <c r="E26" s="55">
        <f>E25</f>
        <v>64.5</v>
      </c>
      <c r="F26" s="40"/>
      <c r="G26" s="40"/>
      <c r="H26" s="47"/>
      <c r="I26" s="48"/>
      <c r="J26" s="48"/>
      <c r="K26" s="42"/>
      <c r="L26" s="43"/>
      <c r="M26" s="44"/>
      <c r="N26" s="44"/>
      <c r="O26" s="44"/>
      <c r="P26" s="133"/>
    </row>
    <row r="27" spans="1:16" s="45" customFormat="1" ht="59.25" customHeight="1">
      <c r="A27" s="132">
        <f t="shared" si="1"/>
        <v>8</v>
      </c>
      <c r="B27" s="36"/>
      <c r="C27" s="56" t="s">
        <v>89</v>
      </c>
      <c r="D27" s="57" t="s">
        <v>19</v>
      </c>
      <c r="E27" s="58">
        <v>8.5</v>
      </c>
      <c r="F27" s="40"/>
      <c r="G27" s="40"/>
      <c r="H27" s="47"/>
      <c r="I27" s="48"/>
      <c r="J27" s="48"/>
      <c r="K27" s="42"/>
      <c r="L27" s="43"/>
      <c r="M27" s="44"/>
      <c r="N27" s="44"/>
      <c r="O27" s="44"/>
      <c r="P27" s="133"/>
    </row>
    <row r="28" spans="1:16" s="45" customFormat="1" ht="12">
      <c r="A28" s="132"/>
      <c r="B28" s="36"/>
      <c r="C28" s="37" t="s">
        <v>26</v>
      </c>
      <c r="D28" s="38"/>
      <c r="E28" s="39"/>
      <c r="F28" s="40"/>
      <c r="G28" s="40"/>
      <c r="H28" s="47"/>
      <c r="I28" s="48"/>
      <c r="J28" s="48"/>
      <c r="K28" s="42"/>
      <c r="L28" s="43"/>
      <c r="M28" s="44"/>
      <c r="N28" s="44"/>
      <c r="O28" s="44"/>
      <c r="P28" s="133"/>
    </row>
    <row r="29" spans="1:16" s="45" customFormat="1" ht="22.5">
      <c r="A29" s="132">
        <f>A27+1</f>
        <v>9</v>
      </c>
      <c r="B29" s="36"/>
      <c r="C29" s="46" t="s">
        <v>80</v>
      </c>
      <c r="D29" s="57" t="s">
        <v>17</v>
      </c>
      <c r="E29" s="58">
        <v>48.6</v>
      </c>
      <c r="F29" s="40"/>
      <c r="G29" s="40"/>
      <c r="H29" s="47"/>
      <c r="I29" s="59"/>
      <c r="J29" s="59"/>
      <c r="K29" s="42"/>
      <c r="L29" s="43"/>
      <c r="M29" s="44"/>
      <c r="N29" s="44"/>
      <c r="O29" s="44"/>
      <c r="P29" s="133"/>
    </row>
    <row r="30" spans="1:16" s="45" customFormat="1" ht="11.25">
      <c r="A30" s="132">
        <f t="shared" si="1"/>
        <v>10</v>
      </c>
      <c r="B30" s="36"/>
      <c r="C30" s="46" t="s">
        <v>75</v>
      </c>
      <c r="D30" s="57" t="s">
        <v>17</v>
      </c>
      <c r="E30" s="58">
        <v>5</v>
      </c>
      <c r="F30" s="40"/>
      <c r="G30" s="40"/>
      <c r="H30" s="47"/>
      <c r="I30" s="59"/>
      <c r="J30" s="59"/>
      <c r="K30" s="42"/>
      <c r="L30" s="43"/>
      <c r="M30" s="44"/>
      <c r="N30" s="44"/>
      <c r="O30" s="44"/>
      <c r="P30" s="133"/>
    </row>
    <row r="31" spans="1:16" s="45" customFormat="1" ht="22.5">
      <c r="A31" s="132">
        <f t="shared" si="1"/>
        <v>11</v>
      </c>
      <c r="B31" s="36"/>
      <c r="C31" s="46" t="s">
        <v>72</v>
      </c>
      <c r="D31" s="57" t="s">
        <v>17</v>
      </c>
      <c r="E31" s="58">
        <v>5</v>
      </c>
      <c r="F31" s="40"/>
      <c r="G31" s="40"/>
      <c r="H31" s="47"/>
      <c r="I31" s="59"/>
      <c r="J31" s="59"/>
      <c r="K31" s="42"/>
      <c r="L31" s="43"/>
      <c r="M31" s="44"/>
      <c r="N31" s="44"/>
      <c r="O31" s="44"/>
      <c r="P31" s="133"/>
    </row>
    <row r="32" spans="1:16" s="45" customFormat="1" ht="22.5">
      <c r="A32" s="132">
        <f t="shared" si="1"/>
        <v>12</v>
      </c>
      <c r="B32" s="36"/>
      <c r="C32" s="60" t="s">
        <v>48</v>
      </c>
      <c r="D32" s="54" t="s">
        <v>17</v>
      </c>
      <c r="E32" s="55">
        <v>54.6</v>
      </c>
      <c r="F32" s="40"/>
      <c r="G32" s="40"/>
      <c r="H32" s="47"/>
      <c r="I32" s="61"/>
      <c r="J32" s="61"/>
      <c r="K32" s="42"/>
      <c r="L32" s="43"/>
      <c r="M32" s="44"/>
      <c r="N32" s="44"/>
      <c r="O32" s="44"/>
      <c r="P32" s="133"/>
    </row>
    <row r="33" spans="1:16" s="45" customFormat="1" ht="12.75">
      <c r="A33" s="132">
        <f t="shared" si="1"/>
        <v>13</v>
      </c>
      <c r="B33" s="36"/>
      <c r="C33" s="49" t="s">
        <v>70</v>
      </c>
      <c r="D33" s="54" t="s">
        <v>57</v>
      </c>
      <c r="E33" s="55">
        <v>166.5</v>
      </c>
      <c r="F33" s="40"/>
      <c r="G33" s="40"/>
      <c r="H33" s="47"/>
      <c r="I33" s="61"/>
      <c r="J33" s="61"/>
      <c r="K33" s="42"/>
      <c r="L33" s="43"/>
      <c r="M33" s="44"/>
      <c r="N33" s="44"/>
      <c r="O33" s="44"/>
      <c r="P33" s="133"/>
    </row>
    <row r="34" spans="1:16" s="45" customFormat="1" ht="22.5">
      <c r="A34" s="132">
        <f t="shared" si="1"/>
        <v>14</v>
      </c>
      <c r="B34" s="36"/>
      <c r="C34" s="49" t="s">
        <v>73</v>
      </c>
      <c r="D34" s="54" t="s">
        <v>57</v>
      </c>
      <c r="E34" s="55">
        <v>166.5</v>
      </c>
      <c r="F34" s="40"/>
      <c r="G34" s="40"/>
      <c r="H34" s="47"/>
      <c r="I34" s="61"/>
      <c r="J34" s="61"/>
      <c r="K34" s="42"/>
      <c r="L34" s="43"/>
      <c r="M34" s="44"/>
      <c r="N34" s="44"/>
      <c r="O34" s="44"/>
      <c r="P34" s="133"/>
    </row>
    <row r="35" spans="1:16" s="45" customFormat="1" ht="24.75" customHeight="1">
      <c r="A35" s="132">
        <f t="shared" si="1"/>
        <v>15</v>
      </c>
      <c r="B35" s="36"/>
      <c r="C35" s="62" t="s">
        <v>69</v>
      </c>
      <c r="D35" s="57" t="s">
        <v>19</v>
      </c>
      <c r="E35" s="58">
        <v>34</v>
      </c>
      <c r="F35" s="40"/>
      <c r="G35" s="40"/>
      <c r="H35" s="47"/>
      <c r="I35" s="59"/>
      <c r="J35" s="59"/>
      <c r="K35" s="42"/>
      <c r="L35" s="43"/>
      <c r="M35" s="44"/>
      <c r="N35" s="44"/>
      <c r="O35" s="44"/>
      <c r="P35" s="133"/>
    </row>
    <row r="36" spans="1:16" s="45" customFormat="1" ht="12">
      <c r="A36" s="132"/>
      <c r="B36" s="36"/>
      <c r="C36" s="63" t="s">
        <v>50</v>
      </c>
      <c r="D36" s="57"/>
      <c r="E36" s="58"/>
      <c r="F36" s="40"/>
      <c r="G36" s="40"/>
      <c r="H36" s="47"/>
      <c r="I36" s="59"/>
      <c r="J36" s="59"/>
      <c r="K36" s="42"/>
      <c r="L36" s="43"/>
      <c r="M36" s="44"/>
      <c r="N36" s="44"/>
      <c r="O36" s="44"/>
      <c r="P36" s="133"/>
    </row>
    <row r="37" spans="1:16" s="45" customFormat="1" ht="22.5">
      <c r="A37" s="132">
        <f>A35+1</f>
        <v>16</v>
      </c>
      <c r="B37" s="36"/>
      <c r="C37" s="62" t="s">
        <v>51</v>
      </c>
      <c r="D37" s="57" t="s">
        <v>17</v>
      </c>
      <c r="E37" s="58">
        <v>12.2</v>
      </c>
      <c r="F37" s="40"/>
      <c r="G37" s="40"/>
      <c r="H37" s="47"/>
      <c r="I37" s="59"/>
      <c r="J37" s="59"/>
      <c r="K37" s="42"/>
      <c r="L37" s="43"/>
      <c r="M37" s="44"/>
      <c r="N37" s="44"/>
      <c r="O37" s="44"/>
      <c r="P37" s="133"/>
    </row>
    <row r="38" spans="1:16" s="45" customFormat="1" ht="11.25">
      <c r="A38" s="132">
        <f>A37+1</f>
        <v>17</v>
      </c>
      <c r="B38" s="36"/>
      <c r="C38" s="62" t="s">
        <v>47</v>
      </c>
      <c r="D38" s="57" t="s">
        <v>17</v>
      </c>
      <c r="E38" s="58">
        <v>12.2</v>
      </c>
      <c r="F38" s="40"/>
      <c r="G38" s="40"/>
      <c r="H38" s="47"/>
      <c r="I38" s="59"/>
      <c r="J38" s="59"/>
      <c r="K38" s="42"/>
      <c r="L38" s="43"/>
      <c r="M38" s="44"/>
      <c r="N38" s="44"/>
      <c r="O38" s="44"/>
      <c r="P38" s="133"/>
    </row>
    <row r="39" spans="1:16" s="45" customFormat="1" ht="11.25">
      <c r="A39" s="132">
        <f t="shared" si="1"/>
        <v>18</v>
      </c>
      <c r="B39" s="36"/>
      <c r="C39" s="62" t="s">
        <v>68</v>
      </c>
      <c r="D39" s="57" t="s">
        <v>17</v>
      </c>
      <c r="E39" s="58">
        <v>12.2</v>
      </c>
      <c r="F39" s="40"/>
      <c r="G39" s="40"/>
      <c r="H39" s="47"/>
      <c r="I39" s="59"/>
      <c r="J39" s="59"/>
      <c r="K39" s="42"/>
      <c r="L39" s="43"/>
      <c r="M39" s="44"/>
      <c r="N39" s="44"/>
      <c r="O39" s="44"/>
      <c r="P39" s="133"/>
    </row>
    <row r="40" spans="1:16" s="45" customFormat="1" ht="12">
      <c r="A40" s="132"/>
      <c r="B40" s="36"/>
      <c r="C40" s="63" t="s">
        <v>54</v>
      </c>
      <c r="D40" s="57"/>
      <c r="E40" s="58"/>
      <c r="F40" s="40"/>
      <c r="G40" s="40"/>
      <c r="H40" s="47"/>
      <c r="I40" s="59"/>
      <c r="J40" s="59"/>
      <c r="K40" s="42"/>
      <c r="L40" s="43"/>
      <c r="M40" s="44"/>
      <c r="N40" s="44"/>
      <c r="O40" s="44"/>
      <c r="P40" s="133"/>
    </row>
    <row r="41" spans="1:16" s="45" customFormat="1" ht="102">
      <c r="A41" s="132">
        <f>A39+1</f>
        <v>19</v>
      </c>
      <c r="B41" s="155" t="s">
        <v>74</v>
      </c>
      <c r="C41" s="62" t="s">
        <v>85</v>
      </c>
      <c r="D41" s="57" t="s">
        <v>52</v>
      </c>
      <c r="E41" s="58">
        <v>5</v>
      </c>
      <c r="F41" s="40"/>
      <c r="G41" s="40"/>
      <c r="H41" s="47"/>
      <c r="I41" s="59"/>
      <c r="J41" s="59"/>
      <c r="K41" s="42"/>
      <c r="L41" s="43"/>
      <c r="M41" s="44"/>
      <c r="N41" s="44"/>
      <c r="O41" s="44"/>
      <c r="P41" s="133"/>
    </row>
    <row r="42" spans="1:16" s="45" customFormat="1" ht="114">
      <c r="A42" s="132">
        <f>A41+1</f>
        <v>20</v>
      </c>
      <c r="B42" s="156"/>
      <c r="C42" s="62" t="s">
        <v>79</v>
      </c>
      <c r="D42" s="57" t="s">
        <v>52</v>
      </c>
      <c r="E42" s="58">
        <v>14</v>
      </c>
      <c r="F42" s="40"/>
      <c r="G42" s="40"/>
      <c r="H42" s="47"/>
      <c r="I42" s="59"/>
      <c r="J42" s="59"/>
      <c r="K42" s="42"/>
      <c r="L42" s="43"/>
      <c r="M42" s="44"/>
      <c r="N42" s="44"/>
      <c r="O42" s="44"/>
      <c r="P42" s="133"/>
    </row>
    <row r="43" spans="1:16" s="45" customFormat="1" ht="33.75">
      <c r="A43" s="132">
        <f>A42+1</f>
        <v>21</v>
      </c>
      <c r="B43" s="64"/>
      <c r="C43" s="62" t="s">
        <v>76</v>
      </c>
      <c r="D43" s="57" t="s">
        <v>40</v>
      </c>
      <c r="E43" s="58">
        <v>1</v>
      </c>
      <c r="F43" s="40"/>
      <c r="G43" s="40"/>
      <c r="H43" s="47"/>
      <c r="I43" s="59"/>
      <c r="J43" s="59"/>
      <c r="K43" s="42"/>
      <c r="L43" s="43"/>
      <c r="M43" s="44"/>
      <c r="N43" s="44"/>
      <c r="O43" s="44"/>
      <c r="P43" s="133"/>
    </row>
    <row r="44" spans="1:16" s="45" customFormat="1" ht="33.75">
      <c r="A44" s="132">
        <f>A43+1</f>
        <v>22</v>
      </c>
      <c r="B44" s="64"/>
      <c r="C44" s="62" t="s">
        <v>67</v>
      </c>
      <c r="D44" s="57" t="s">
        <v>17</v>
      </c>
      <c r="E44" s="58">
        <v>9.75</v>
      </c>
      <c r="F44" s="40"/>
      <c r="G44" s="40"/>
      <c r="H44" s="47"/>
      <c r="I44" s="59"/>
      <c r="J44" s="59"/>
      <c r="K44" s="42"/>
      <c r="L44" s="43"/>
      <c r="M44" s="44"/>
      <c r="N44" s="44"/>
      <c r="O44" s="44"/>
      <c r="P44" s="133"/>
    </row>
    <row r="45" spans="1:16" s="45" customFormat="1" ht="33.75">
      <c r="A45" s="132">
        <f>A44+1</f>
        <v>23</v>
      </c>
      <c r="B45" s="36"/>
      <c r="C45" s="62" t="s">
        <v>77</v>
      </c>
      <c r="D45" s="57" t="s">
        <v>17</v>
      </c>
      <c r="E45" s="58">
        <v>23</v>
      </c>
      <c r="F45" s="40"/>
      <c r="G45" s="40"/>
      <c r="H45" s="47"/>
      <c r="I45" s="59"/>
      <c r="J45" s="59"/>
      <c r="K45" s="42"/>
      <c r="L45" s="43"/>
      <c r="M45" s="44"/>
      <c r="N45" s="44"/>
      <c r="O45" s="44"/>
      <c r="P45" s="133"/>
    </row>
    <row r="46" spans="1:16" s="45" customFormat="1" ht="12">
      <c r="A46" s="132"/>
      <c r="B46" s="36"/>
      <c r="C46" s="65" t="s">
        <v>27</v>
      </c>
      <c r="D46" s="54"/>
      <c r="E46" s="55"/>
      <c r="F46" s="40"/>
      <c r="G46" s="40"/>
      <c r="H46" s="47"/>
      <c r="I46" s="59"/>
      <c r="J46" s="59"/>
      <c r="K46" s="42"/>
      <c r="L46" s="43"/>
      <c r="M46" s="44"/>
      <c r="N46" s="44"/>
      <c r="O46" s="44"/>
      <c r="P46" s="133"/>
    </row>
    <row r="47" spans="1:16" s="45" customFormat="1" ht="45">
      <c r="A47" s="132">
        <f>A45+1</f>
        <v>24</v>
      </c>
      <c r="B47" s="1"/>
      <c r="C47" s="154" t="s">
        <v>88</v>
      </c>
      <c r="D47" s="54" t="s">
        <v>52</v>
      </c>
      <c r="E47" s="55">
        <v>2</v>
      </c>
      <c r="F47" s="40"/>
      <c r="G47" s="40"/>
      <c r="H47" s="47"/>
      <c r="I47" s="59"/>
      <c r="J47" s="59"/>
      <c r="K47" s="42"/>
      <c r="L47" s="43"/>
      <c r="M47" s="44"/>
      <c r="N47" s="44"/>
      <c r="O47" s="44"/>
      <c r="P47" s="133"/>
    </row>
    <row r="48" spans="1:16" s="45" customFormat="1" ht="22.5">
      <c r="A48" s="132">
        <f>A47+1</f>
        <v>25</v>
      </c>
      <c r="B48" s="36"/>
      <c r="C48" s="66" t="s">
        <v>56</v>
      </c>
      <c r="D48" s="54" t="s">
        <v>17</v>
      </c>
      <c r="E48" s="55">
        <v>8</v>
      </c>
      <c r="F48" s="40"/>
      <c r="G48" s="40"/>
      <c r="H48" s="47"/>
      <c r="I48" s="59"/>
      <c r="J48" s="59"/>
      <c r="K48" s="42"/>
      <c r="L48" s="43"/>
      <c r="M48" s="44"/>
      <c r="N48" s="44"/>
      <c r="O48" s="44"/>
      <c r="P48" s="133"/>
    </row>
    <row r="49" spans="1:16" s="45" customFormat="1" ht="33.75">
      <c r="A49" s="132">
        <f>A48+1</f>
        <v>26</v>
      </c>
      <c r="B49" s="36"/>
      <c r="C49" s="66" t="s">
        <v>87</v>
      </c>
      <c r="D49" s="54" t="s">
        <v>40</v>
      </c>
      <c r="E49" s="55">
        <v>1</v>
      </c>
      <c r="F49" s="40"/>
      <c r="G49" s="40"/>
      <c r="H49" s="47"/>
      <c r="I49" s="59"/>
      <c r="J49" s="59"/>
      <c r="K49" s="42"/>
      <c r="L49" s="43"/>
      <c r="M49" s="44"/>
      <c r="N49" s="44"/>
      <c r="O49" s="44"/>
      <c r="P49" s="133"/>
    </row>
    <row r="50" spans="1:16" s="45" customFormat="1" ht="33.75">
      <c r="A50" s="132">
        <f>A49+1</f>
        <v>27</v>
      </c>
      <c r="B50" s="36"/>
      <c r="C50" s="66" t="s">
        <v>83</v>
      </c>
      <c r="D50" s="54" t="s">
        <v>82</v>
      </c>
      <c r="E50" s="191">
        <v>9</v>
      </c>
      <c r="F50" s="40"/>
      <c r="G50" s="40"/>
      <c r="H50" s="47"/>
      <c r="I50" s="59"/>
      <c r="J50" s="59"/>
      <c r="K50" s="42"/>
      <c r="L50" s="43"/>
      <c r="M50" s="44"/>
      <c r="N50" s="44"/>
      <c r="O50" s="44"/>
      <c r="P50" s="133"/>
    </row>
    <row r="51" spans="1:16" s="45" customFormat="1" ht="45">
      <c r="A51" s="132">
        <f>A50+1</f>
        <v>28</v>
      </c>
      <c r="B51" s="36"/>
      <c r="C51" s="66" t="s">
        <v>86</v>
      </c>
      <c r="D51" s="54" t="s">
        <v>40</v>
      </c>
      <c r="E51" s="55">
        <v>2</v>
      </c>
      <c r="F51" s="40"/>
      <c r="G51" s="40"/>
      <c r="H51" s="47"/>
      <c r="I51" s="59"/>
      <c r="J51" s="59"/>
      <c r="K51" s="42"/>
      <c r="L51" s="43"/>
      <c r="M51" s="44"/>
      <c r="N51" s="44"/>
      <c r="O51" s="44"/>
      <c r="P51" s="133"/>
    </row>
    <row r="52" spans="1:16" s="45" customFormat="1" ht="12" thickBot="1">
      <c r="A52" s="134">
        <f>A51+1</f>
        <v>29</v>
      </c>
      <c r="B52" s="96"/>
      <c r="C52" s="97" t="s">
        <v>78</v>
      </c>
      <c r="D52" s="98" t="s">
        <v>28</v>
      </c>
      <c r="E52" s="99">
        <v>1</v>
      </c>
      <c r="F52" s="100"/>
      <c r="G52" s="100"/>
      <c r="H52" s="101"/>
      <c r="I52" s="102"/>
      <c r="J52" s="102"/>
      <c r="K52" s="103"/>
      <c r="L52" s="104"/>
      <c r="M52" s="105"/>
      <c r="N52" s="105"/>
      <c r="O52" s="105"/>
      <c r="P52" s="135"/>
    </row>
    <row r="53" spans="1:16" s="45" customFormat="1" ht="13.5" customHeight="1" thickTop="1">
      <c r="A53" s="136"/>
      <c r="B53" s="91"/>
      <c r="C53" s="92" t="s">
        <v>13</v>
      </c>
      <c r="D53" s="93"/>
      <c r="E53" s="94"/>
      <c r="F53" s="94"/>
      <c r="G53" s="94"/>
      <c r="H53" s="94"/>
      <c r="I53" s="94"/>
      <c r="J53" s="94"/>
      <c r="K53" s="94"/>
      <c r="L53" s="95"/>
      <c r="M53" s="95"/>
      <c r="N53" s="95"/>
      <c r="O53" s="95"/>
      <c r="P53" s="137"/>
    </row>
    <row r="54" spans="1:16" s="45" customFormat="1" ht="13.5" customHeight="1" thickBot="1">
      <c r="A54" s="138"/>
      <c r="B54" s="108"/>
      <c r="C54" s="109" t="s">
        <v>41</v>
      </c>
      <c r="D54" s="109" t="s">
        <v>42</v>
      </c>
      <c r="E54" s="109"/>
      <c r="F54" s="109"/>
      <c r="G54" s="109"/>
      <c r="H54" s="109"/>
      <c r="I54" s="109"/>
      <c r="J54" s="109"/>
      <c r="K54" s="109"/>
      <c r="L54" s="110"/>
      <c r="M54" s="111"/>
      <c r="N54" s="112"/>
      <c r="O54" s="113"/>
      <c r="P54" s="139"/>
    </row>
    <row r="55" spans="1:16" s="45" customFormat="1" ht="13.5" customHeight="1" thickTop="1">
      <c r="A55" s="136"/>
      <c r="B55" s="91"/>
      <c r="C55" s="92" t="s">
        <v>11</v>
      </c>
      <c r="D55" s="92"/>
      <c r="E55" s="92"/>
      <c r="F55" s="92"/>
      <c r="G55" s="92"/>
      <c r="H55" s="92"/>
      <c r="I55" s="92"/>
      <c r="J55" s="92"/>
      <c r="K55" s="92"/>
      <c r="L55" s="106"/>
      <c r="M55" s="107"/>
      <c r="N55" s="107"/>
      <c r="O55" s="107"/>
      <c r="P55" s="140"/>
    </row>
    <row r="56" spans="1:16" s="45" customFormat="1" ht="11.25">
      <c r="A56" s="141"/>
      <c r="B56" s="67"/>
      <c r="C56" s="68" t="s">
        <v>43</v>
      </c>
      <c r="D56" s="69" t="s">
        <v>42</v>
      </c>
      <c r="E56" s="67"/>
      <c r="F56" s="67"/>
      <c r="G56" s="67"/>
      <c r="H56" s="67"/>
      <c r="I56" s="67"/>
      <c r="J56" s="67"/>
      <c r="K56" s="67"/>
      <c r="L56" s="67"/>
      <c r="M56" s="70"/>
      <c r="N56" s="70"/>
      <c r="O56" s="70"/>
      <c r="P56" s="142"/>
    </row>
    <row r="57" spans="1:16" s="45" customFormat="1" ht="11.25">
      <c r="A57" s="141"/>
      <c r="B57" s="67"/>
      <c r="C57" s="71" t="s">
        <v>12</v>
      </c>
      <c r="D57" s="71" t="s">
        <v>42</v>
      </c>
      <c r="E57" s="71"/>
      <c r="F57" s="67"/>
      <c r="G57" s="67"/>
      <c r="H57" s="67"/>
      <c r="I57" s="67"/>
      <c r="J57" s="67"/>
      <c r="K57" s="67"/>
      <c r="L57" s="67"/>
      <c r="M57" s="70"/>
      <c r="N57" s="70"/>
      <c r="O57" s="70"/>
      <c r="P57" s="142"/>
    </row>
    <row r="58" spans="1:16" s="45" customFormat="1" ht="11.25">
      <c r="A58" s="141"/>
      <c r="B58" s="67"/>
      <c r="C58" s="68" t="s">
        <v>44</v>
      </c>
      <c r="D58" s="67"/>
      <c r="E58" s="67"/>
      <c r="F58" s="67"/>
      <c r="G58" s="67"/>
      <c r="H58" s="67"/>
      <c r="I58" s="67"/>
      <c r="J58" s="67"/>
      <c r="K58" s="67"/>
      <c r="L58" s="67"/>
      <c r="M58" s="70"/>
      <c r="N58" s="70"/>
      <c r="O58" s="70"/>
      <c r="P58" s="142"/>
    </row>
    <row r="59" spans="1:16" s="45" customFormat="1" ht="12" thickBot="1">
      <c r="A59" s="143"/>
      <c r="B59" s="118"/>
      <c r="C59" s="119" t="s">
        <v>45</v>
      </c>
      <c r="D59" s="120">
        <v>0.2359</v>
      </c>
      <c r="E59" s="118"/>
      <c r="F59" s="118"/>
      <c r="G59" s="118"/>
      <c r="H59" s="118"/>
      <c r="I59" s="118"/>
      <c r="J59" s="118"/>
      <c r="K59" s="118"/>
      <c r="L59" s="118"/>
      <c r="M59" s="121"/>
      <c r="N59" s="122"/>
      <c r="O59" s="122"/>
      <c r="P59" s="144"/>
    </row>
    <row r="60" spans="1:16" s="45" customFormat="1" ht="15.75" customHeight="1" thickTop="1">
      <c r="A60" s="145"/>
      <c r="B60" s="114"/>
      <c r="C60" s="115" t="s">
        <v>15</v>
      </c>
      <c r="D60" s="116"/>
      <c r="E60" s="114"/>
      <c r="F60" s="114"/>
      <c r="G60" s="114"/>
      <c r="H60" s="114"/>
      <c r="I60" s="114"/>
      <c r="J60" s="114"/>
      <c r="K60" s="114"/>
      <c r="L60" s="114"/>
      <c r="M60" s="117"/>
      <c r="N60" s="117"/>
      <c r="O60" s="117"/>
      <c r="P60" s="146"/>
    </row>
    <row r="61" spans="1:16" s="45" customFormat="1" ht="16.5" customHeight="1" thickBot="1">
      <c r="A61" s="147"/>
      <c r="B61" s="123"/>
      <c r="C61" s="124" t="s">
        <v>46</v>
      </c>
      <c r="D61" s="125">
        <v>0.21</v>
      </c>
      <c r="E61" s="123"/>
      <c r="F61" s="123"/>
      <c r="G61" s="123"/>
      <c r="H61" s="123"/>
      <c r="I61" s="123"/>
      <c r="J61" s="123"/>
      <c r="K61" s="123"/>
      <c r="L61" s="123"/>
      <c r="M61" s="126"/>
      <c r="N61" s="126"/>
      <c r="O61" s="126"/>
      <c r="P61" s="148"/>
    </row>
    <row r="62" spans="1:16" s="45" customFormat="1" ht="18" customHeight="1" thickBot="1">
      <c r="A62" s="149"/>
      <c r="B62" s="150"/>
      <c r="C62" s="151" t="s">
        <v>14</v>
      </c>
      <c r="D62" s="150"/>
      <c r="E62" s="150"/>
      <c r="F62" s="150"/>
      <c r="G62" s="150"/>
      <c r="H62" s="150"/>
      <c r="I62" s="150"/>
      <c r="J62" s="150"/>
      <c r="K62" s="150"/>
      <c r="L62" s="150"/>
      <c r="M62" s="152"/>
      <c r="N62" s="152"/>
      <c r="O62" s="152"/>
      <c r="P62" s="153"/>
    </row>
    <row r="63" spans="1:16" s="45" customFormat="1" ht="13.5" customHeight="1">
      <c r="A63" s="72"/>
      <c r="B63" s="72"/>
      <c r="C63" s="73"/>
      <c r="D63" s="74"/>
      <c r="E63" s="75"/>
      <c r="F63" s="74"/>
      <c r="G63" s="76"/>
      <c r="H63" s="76"/>
      <c r="I63" s="76"/>
      <c r="J63" s="76"/>
      <c r="K63" s="76"/>
      <c r="L63" s="76"/>
      <c r="M63" s="76"/>
      <c r="N63" s="76"/>
      <c r="O63" s="76"/>
      <c r="P63" s="76"/>
    </row>
    <row r="64" spans="2:16" s="3" customFormat="1" ht="12.75">
      <c r="B64" s="17"/>
      <c r="C64" s="19"/>
      <c r="D64" s="84"/>
      <c r="E64" s="84"/>
      <c r="F64" s="19"/>
      <c r="G64" s="19"/>
      <c r="H64" s="19"/>
      <c r="I64" s="19"/>
      <c r="J64" s="19"/>
      <c r="K64" s="19"/>
      <c r="L64" s="19"/>
      <c r="M64" s="19"/>
      <c r="N64" s="19"/>
      <c r="O64" s="19"/>
      <c r="P64" s="19"/>
    </row>
    <row r="65" spans="1:16" s="3" customFormat="1" ht="13.5" customHeight="1">
      <c r="A65" s="6"/>
      <c r="B65" s="6"/>
      <c r="C65" s="7"/>
      <c r="D65" s="74"/>
      <c r="E65" s="75"/>
      <c r="F65" s="8"/>
      <c r="G65" s="9"/>
      <c r="H65" s="9"/>
      <c r="I65" s="9"/>
      <c r="J65" s="9"/>
      <c r="K65" s="9"/>
      <c r="L65" s="9"/>
      <c r="M65" s="9"/>
      <c r="N65" s="9"/>
      <c r="O65" s="9"/>
      <c r="P65" s="9"/>
    </row>
    <row r="66" spans="1:16" s="16" customFormat="1" ht="12.75">
      <c r="A66" s="180" t="s">
        <v>6</v>
      </c>
      <c r="B66" s="180"/>
      <c r="C66" s="11"/>
      <c r="D66" s="181"/>
      <c r="E66" s="182"/>
      <c r="F66" s="12"/>
      <c r="G66" s="180" t="s">
        <v>7</v>
      </c>
      <c r="H66" s="180"/>
      <c r="I66" s="169"/>
      <c r="J66" s="169"/>
      <c r="K66" s="169"/>
      <c r="L66" s="169"/>
      <c r="M66" s="169"/>
      <c r="N66" s="169"/>
      <c r="O66" s="169"/>
      <c r="P66" s="169"/>
    </row>
    <row r="67" spans="1:16" s="16" customFormat="1" ht="12.75">
      <c r="A67" s="12"/>
      <c r="B67" s="12"/>
      <c r="C67" s="13" t="s">
        <v>8</v>
      </c>
      <c r="D67" s="85"/>
      <c r="E67" s="85"/>
      <c r="F67" s="12"/>
      <c r="G67" s="12"/>
      <c r="H67" s="12"/>
      <c r="I67" s="168" t="s">
        <v>8</v>
      </c>
      <c r="J67" s="168"/>
      <c r="K67" s="168"/>
      <c r="L67" s="168"/>
      <c r="M67" s="168"/>
      <c r="N67" s="168"/>
      <c r="O67" s="168"/>
      <c r="P67" s="168"/>
    </row>
    <row r="68" spans="1:16" s="3" customFormat="1" ht="13.5" customHeight="1">
      <c r="A68" s="179" t="s">
        <v>9</v>
      </c>
      <c r="B68" s="179"/>
      <c r="C68" s="15" t="s">
        <v>24</v>
      </c>
      <c r="D68" s="86"/>
      <c r="E68" s="45"/>
      <c r="F68" s="8"/>
      <c r="G68" s="18"/>
      <c r="I68" s="21"/>
      <c r="J68" s="21"/>
      <c r="K68" s="21"/>
      <c r="L68" s="9"/>
      <c r="M68" s="9"/>
      <c r="N68" s="9"/>
      <c r="O68" s="9"/>
      <c r="P68" s="9"/>
    </row>
    <row r="69" spans="1:16" s="3" customFormat="1" ht="13.5" customHeight="1">
      <c r="A69" s="6"/>
      <c r="B69" s="6"/>
      <c r="C69" s="7"/>
      <c r="D69" s="74"/>
      <c r="E69" s="45"/>
      <c r="F69" s="8"/>
      <c r="G69" s="9"/>
      <c r="H69" s="9"/>
      <c r="I69" s="9"/>
      <c r="J69" s="9"/>
      <c r="K69" s="9"/>
      <c r="L69" s="9"/>
      <c r="M69" s="9"/>
      <c r="N69" s="9"/>
      <c r="O69" s="9"/>
      <c r="P69" s="9"/>
    </row>
    <row r="70" spans="1:16" s="3" customFormat="1" ht="13.5" customHeight="1">
      <c r="A70" s="6"/>
      <c r="B70" s="6"/>
      <c r="C70" s="22" t="s">
        <v>25</v>
      </c>
      <c r="D70" s="74"/>
      <c r="E70" s="75"/>
      <c r="F70" s="8"/>
      <c r="G70" s="9"/>
      <c r="H70" s="21" t="s">
        <v>23</v>
      </c>
      <c r="I70" s="9"/>
      <c r="J70" s="9"/>
      <c r="K70" s="9"/>
      <c r="L70" s="9"/>
      <c r="M70" s="9"/>
      <c r="N70" s="9"/>
      <c r="O70" s="9"/>
      <c r="P70" s="9"/>
    </row>
    <row r="71" spans="1:16" s="3" customFormat="1" ht="13.5" customHeight="1">
      <c r="A71" s="6"/>
      <c r="B71" s="20"/>
      <c r="C71" s="7"/>
      <c r="D71" s="87"/>
      <c r="E71" s="75"/>
      <c r="F71" s="8"/>
      <c r="G71" s="9"/>
      <c r="H71" s="9"/>
      <c r="I71" s="20"/>
      <c r="J71" s="9"/>
      <c r="K71" s="9"/>
      <c r="L71" s="9"/>
      <c r="M71" s="9"/>
      <c r="N71" s="9"/>
      <c r="O71" s="9"/>
      <c r="P71" s="9"/>
    </row>
    <row r="72" spans="1:16" s="3" customFormat="1" ht="13.5" customHeight="1">
      <c r="A72" s="6"/>
      <c r="B72" s="6"/>
      <c r="C72" s="7"/>
      <c r="D72" s="74"/>
      <c r="E72" s="75"/>
      <c r="F72" s="8"/>
      <c r="G72" s="9"/>
      <c r="H72" s="9"/>
      <c r="I72" s="9"/>
      <c r="J72" s="9"/>
      <c r="K72" s="9"/>
      <c r="L72" s="9"/>
      <c r="M72" s="9"/>
      <c r="N72" s="9"/>
      <c r="O72" s="9"/>
      <c r="P72" s="9"/>
    </row>
    <row r="73" spans="1:16" s="3" customFormat="1" ht="13.5" customHeight="1">
      <c r="A73" s="6"/>
      <c r="B73" s="6"/>
      <c r="C73" s="7"/>
      <c r="D73" s="74"/>
      <c r="E73" s="75"/>
      <c r="F73" s="8"/>
      <c r="G73" s="9"/>
      <c r="H73" s="9"/>
      <c r="I73" s="9"/>
      <c r="J73" s="9"/>
      <c r="K73" s="9"/>
      <c r="L73" s="9"/>
      <c r="M73" s="9"/>
      <c r="N73" s="9"/>
      <c r="O73" s="9"/>
      <c r="P73" s="9"/>
    </row>
    <row r="74" spans="1:16" s="3" customFormat="1" ht="13.5" customHeight="1">
      <c r="A74" s="6"/>
      <c r="B74" s="6"/>
      <c r="C74" s="7"/>
      <c r="D74" s="74"/>
      <c r="E74" s="75"/>
      <c r="F74" s="8"/>
      <c r="G74" s="9"/>
      <c r="H74" s="9"/>
      <c r="I74" s="9"/>
      <c r="J74" s="9"/>
      <c r="K74" s="9"/>
      <c r="L74" s="9"/>
      <c r="M74" s="9"/>
      <c r="N74" s="9"/>
      <c r="O74" s="9"/>
      <c r="P74" s="9"/>
    </row>
    <row r="75" spans="1:16" s="3" customFormat="1" ht="13.5" customHeight="1">
      <c r="A75" s="6"/>
      <c r="B75" s="6"/>
      <c r="C75"/>
      <c r="D75" s="74"/>
      <c r="E75" s="75"/>
      <c r="F75" s="8"/>
      <c r="G75" s="9"/>
      <c r="H75" s="9"/>
      <c r="I75" s="9"/>
      <c r="J75" s="9"/>
      <c r="K75" s="9"/>
      <c r="L75" s="9"/>
      <c r="M75" s="9"/>
      <c r="N75" s="9"/>
      <c r="O75" s="9"/>
      <c r="P75" s="9"/>
    </row>
    <row r="76" spans="1:16" s="3" customFormat="1" ht="13.5" customHeight="1">
      <c r="A76" s="6"/>
      <c r="B76" s="6"/>
      <c r="C76" s="7"/>
      <c r="D76" s="74"/>
      <c r="E76" s="75"/>
      <c r="F76" s="8"/>
      <c r="G76" s="9"/>
      <c r="H76" s="9"/>
      <c r="I76" s="9"/>
      <c r="J76" s="9"/>
      <c r="K76" s="9"/>
      <c r="L76" s="9"/>
      <c r="M76" s="9"/>
      <c r="N76" s="9"/>
      <c r="O76" s="9"/>
      <c r="P76" s="9"/>
    </row>
    <row r="77" spans="1:16" s="3" customFormat="1" ht="13.5" customHeight="1">
      <c r="A77" s="6"/>
      <c r="B77" s="6"/>
      <c r="C77" s="7"/>
      <c r="D77" s="74"/>
      <c r="E77" s="75"/>
      <c r="F77" s="8"/>
      <c r="G77" s="9"/>
      <c r="H77" s="9"/>
      <c r="I77" s="9"/>
      <c r="J77" s="9"/>
      <c r="K77" s="9"/>
      <c r="L77" s="9"/>
      <c r="M77" s="9"/>
      <c r="N77" s="9"/>
      <c r="O77" s="9"/>
      <c r="P77" s="9"/>
    </row>
    <row r="78" spans="1:16" s="3" customFormat="1" ht="13.5" customHeight="1">
      <c r="A78" s="6"/>
      <c r="B78" s="6"/>
      <c r="C78" s="7"/>
      <c r="D78" s="74"/>
      <c r="E78" s="75"/>
      <c r="F78" s="8"/>
      <c r="G78" s="9"/>
      <c r="H78" s="9"/>
      <c r="I78" s="9"/>
      <c r="J78" s="9"/>
      <c r="K78" s="9"/>
      <c r="L78" s="9"/>
      <c r="M78" s="9"/>
      <c r="N78" s="9"/>
      <c r="O78" s="9"/>
      <c r="P78" s="9"/>
    </row>
    <row r="79" spans="1:16" s="3" customFormat="1" ht="13.5" customHeight="1">
      <c r="A79" s="6"/>
      <c r="B79" s="6"/>
      <c r="C79" s="7"/>
      <c r="D79" s="74"/>
      <c r="E79" s="75"/>
      <c r="F79" s="8"/>
      <c r="G79" s="9"/>
      <c r="H79" s="9"/>
      <c r="I79" s="9"/>
      <c r="J79" s="9"/>
      <c r="K79" s="9"/>
      <c r="L79" s="9"/>
      <c r="M79" s="9"/>
      <c r="N79" s="9"/>
      <c r="O79" s="9"/>
      <c r="P79" s="9"/>
    </row>
    <row r="80" spans="1:16" s="3" customFormat="1" ht="13.5" customHeight="1">
      <c r="A80" s="6"/>
      <c r="B80" s="6"/>
      <c r="C80" s="7"/>
      <c r="D80" s="74"/>
      <c r="E80" s="75"/>
      <c r="F80" s="8"/>
      <c r="G80" s="9"/>
      <c r="H80" s="9"/>
      <c r="I80" s="9"/>
      <c r="J80" s="9"/>
      <c r="K80" s="9"/>
      <c r="L80" s="9"/>
      <c r="M80" s="9"/>
      <c r="N80" s="9"/>
      <c r="O80" s="9"/>
      <c r="P80" s="9"/>
    </row>
    <row r="81" spans="1:16" s="3" customFormat="1" ht="13.5" customHeight="1">
      <c r="A81" s="6"/>
      <c r="B81" s="6"/>
      <c r="C81" s="7"/>
      <c r="D81" s="74"/>
      <c r="E81" s="75"/>
      <c r="F81" s="8"/>
      <c r="G81" s="9"/>
      <c r="H81" s="9"/>
      <c r="I81" s="9"/>
      <c r="J81" s="9"/>
      <c r="K81" s="9"/>
      <c r="L81" s="9"/>
      <c r="M81" s="9"/>
      <c r="N81" s="9"/>
      <c r="O81" s="9"/>
      <c r="P81" s="9"/>
    </row>
    <row r="82" spans="1:16" s="3" customFormat="1" ht="13.5" customHeight="1">
      <c r="A82" s="6"/>
      <c r="B82" s="6"/>
      <c r="C82" s="7"/>
      <c r="D82" s="74"/>
      <c r="E82" s="75"/>
      <c r="F82" s="8"/>
      <c r="G82" s="9"/>
      <c r="H82" s="9"/>
      <c r="I82" s="9"/>
      <c r="J82" s="9"/>
      <c r="K82" s="9"/>
      <c r="L82" s="9"/>
      <c r="M82" s="9"/>
      <c r="N82" s="9"/>
      <c r="O82" s="9"/>
      <c r="P82" s="9"/>
    </row>
    <row r="83" spans="1:16" s="3" customFormat="1" ht="13.5" customHeight="1">
      <c r="A83" s="6"/>
      <c r="B83" s="6"/>
      <c r="C83" s="7"/>
      <c r="D83" s="74"/>
      <c r="E83" s="75"/>
      <c r="F83" s="8"/>
      <c r="G83" s="9"/>
      <c r="H83" s="9"/>
      <c r="I83" s="9"/>
      <c r="J83" s="9"/>
      <c r="K83" s="9"/>
      <c r="L83" s="9"/>
      <c r="M83" s="9"/>
      <c r="N83" s="9"/>
      <c r="O83" s="9"/>
      <c r="P83" s="9"/>
    </row>
    <row r="84" spans="1:16" s="3" customFormat="1" ht="13.5" customHeight="1">
      <c r="A84" s="6"/>
      <c r="B84" s="6"/>
      <c r="C84" s="7"/>
      <c r="D84" s="74"/>
      <c r="E84" s="75"/>
      <c r="F84" s="8"/>
      <c r="G84" s="9"/>
      <c r="H84" s="9"/>
      <c r="I84" s="9"/>
      <c r="J84" s="9"/>
      <c r="K84" s="9"/>
      <c r="L84" s="9"/>
      <c r="M84" s="9"/>
      <c r="N84" s="9"/>
      <c r="O84" s="9"/>
      <c r="P84" s="9"/>
    </row>
    <row r="85" spans="1:16" s="3" customFormat="1" ht="13.5" customHeight="1">
      <c r="A85" s="6"/>
      <c r="B85" s="6"/>
      <c r="C85" s="7"/>
      <c r="D85" s="74"/>
      <c r="E85" s="75"/>
      <c r="F85" s="8"/>
      <c r="G85" s="9"/>
      <c r="H85" s="9"/>
      <c r="I85" s="9"/>
      <c r="J85" s="9"/>
      <c r="K85" s="9"/>
      <c r="L85" s="9"/>
      <c r="M85" s="9"/>
      <c r="N85" s="9"/>
      <c r="O85" s="9"/>
      <c r="P85" s="9"/>
    </row>
    <row r="86" spans="1:16" s="3" customFormat="1" ht="13.5" customHeight="1">
      <c r="A86" s="6"/>
      <c r="B86" s="6"/>
      <c r="C86" s="7"/>
      <c r="D86" s="74"/>
      <c r="E86" s="75"/>
      <c r="F86" s="8"/>
      <c r="G86" s="9"/>
      <c r="H86" s="9"/>
      <c r="I86" s="9"/>
      <c r="J86" s="9"/>
      <c r="K86" s="9"/>
      <c r="L86" s="9"/>
      <c r="M86" s="9"/>
      <c r="N86" s="9"/>
      <c r="O86" s="9"/>
      <c r="P86" s="9"/>
    </row>
    <row r="87" spans="1:16" s="3" customFormat="1" ht="13.5" customHeight="1">
      <c r="A87" s="6"/>
      <c r="B87" s="6"/>
      <c r="C87" s="7"/>
      <c r="D87" s="74"/>
      <c r="E87" s="75"/>
      <c r="F87" s="8"/>
      <c r="G87" s="9"/>
      <c r="H87" s="9"/>
      <c r="I87" s="9"/>
      <c r="J87" s="9"/>
      <c r="K87" s="9"/>
      <c r="L87" s="9"/>
      <c r="M87" s="9"/>
      <c r="N87" s="9"/>
      <c r="O87" s="9"/>
      <c r="P87" s="9"/>
    </row>
    <row r="94" ht="12.75">
      <c r="C94"/>
    </row>
    <row r="95" ht="12.75">
      <c r="E95" s="90"/>
    </row>
  </sheetData>
  <sheetProtection/>
  <mergeCells count="38">
    <mergeCell ref="L14:P14"/>
    <mergeCell ref="F14:K14"/>
    <mergeCell ref="A68:B68"/>
    <mergeCell ref="A66:B66"/>
    <mergeCell ref="D66:E66"/>
    <mergeCell ref="G66:H66"/>
    <mergeCell ref="B14:B15"/>
    <mergeCell ref="C14:C15"/>
    <mergeCell ref="D14:D15"/>
    <mergeCell ref="E14:E15"/>
    <mergeCell ref="A14:A15"/>
    <mergeCell ref="I67:P67"/>
    <mergeCell ref="I66:P66"/>
    <mergeCell ref="C1:O1"/>
    <mergeCell ref="C2:O2"/>
    <mergeCell ref="C3:N3"/>
    <mergeCell ref="A4:H4"/>
    <mergeCell ref="A5:B5"/>
    <mergeCell ref="C5:O5"/>
    <mergeCell ref="A6:B6"/>
    <mergeCell ref="M11:N11"/>
    <mergeCell ref="C6:O6"/>
    <mergeCell ref="A7:B7"/>
    <mergeCell ref="C7:O7"/>
    <mergeCell ref="A8:B8"/>
    <mergeCell ref="C8:O8"/>
    <mergeCell ref="A9:B9"/>
    <mergeCell ref="C9:N9"/>
    <mergeCell ref="B41:B42"/>
    <mergeCell ref="F12:G12"/>
    <mergeCell ref="H12:I12"/>
    <mergeCell ref="K12:L12"/>
    <mergeCell ref="M12:N12"/>
    <mergeCell ref="A10:J10"/>
    <mergeCell ref="A11:E11"/>
    <mergeCell ref="F11:G11"/>
    <mergeCell ref="H11:I11"/>
    <mergeCell ref="K11:L11"/>
  </mergeCells>
  <conditionalFormatting sqref="K18:P52">
    <cfRule type="cellIs" priority="1" dxfId="0" operator="equal" stopIfTrue="1">
      <formula>0</formula>
    </cfRule>
  </conditionalFormatting>
  <printOptions horizontalCentered="1"/>
  <pageMargins left="0.1968503937007874" right="0.1968503937007874" top="0.81" bottom="0.72" header="0.31" footer="0.1968503937007874"/>
  <pageSetup firstPageNumber="9" useFirstPageNumber="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ValdisX</dc:creator>
  <cp:keywords/>
  <dc:description/>
  <cp:lastModifiedBy>Irina</cp:lastModifiedBy>
  <cp:lastPrinted>2016-10-18T09:28:55Z</cp:lastPrinted>
  <dcterms:created xsi:type="dcterms:W3CDTF">2010-08-10T10:36:08Z</dcterms:created>
  <dcterms:modified xsi:type="dcterms:W3CDTF">2017-05-23T11:30:04Z</dcterms:modified>
  <cp:category/>
  <cp:version/>
  <cp:contentType/>
  <cp:contentStatus/>
</cp:coreProperties>
</file>