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activeTab="21"/>
  </bookViews>
  <sheets>
    <sheet name="Spulles masīvs" sheetId="1" r:id="rId1"/>
    <sheet name="Baznīcas iela stabu maiņa" sheetId="2" r:id="rId2"/>
    <sheet name="Meža kaķis" sheetId="3" r:id="rId3"/>
    <sheet name="Parka iela gājēju pāreja" sheetId="4" r:id="rId4"/>
    <sheet name="Jelgavas iela gājēju pāreja" sheetId="5" r:id="rId5"/>
    <sheet name="Rīgas iela gājēju pāreja" sheetId="6" r:id="rId6"/>
    <sheet name="Veselības iela gājēju pāreja" sheetId="7" r:id="rId7"/>
    <sheet name="Kūdras iela stabu maiņa" sheetId="8" r:id="rId8"/>
    <sheet name="Strazdu iela" sheetId="9" r:id="rId9"/>
    <sheet name="Pionieru 85" sheetId="10" r:id="rId10"/>
    <sheet name="Pionieru 89" sheetId="11" r:id="rId11"/>
    <sheet name="Zemgales 35" sheetId="12" r:id="rId12"/>
    <sheet name="Zeiferta 24" sheetId="13" r:id="rId13"/>
    <sheet name="Meža 12" sheetId="14" r:id="rId14"/>
    <sheet name="Baznīcas 3" sheetId="15" r:id="rId15"/>
    <sheet name="Pēternieki" sheetId="16" r:id="rId16"/>
    <sheet name="Baznīcas 9" sheetId="17" r:id="rId17"/>
    <sheet name="Veselības 5" sheetId="18" r:id="rId18"/>
    <sheet name="Krasta iela" sheetId="19" r:id="rId19"/>
    <sheet name="Priežu iela" sheetId="20" r:id="rId20"/>
    <sheet name="Zeiferta 9" sheetId="21" r:id="rId21"/>
    <sheet name="koptame" sheetId="22" r:id="rId22"/>
  </sheets>
  <definedNames/>
  <calcPr fullCalcOnLoad="1"/>
</workbook>
</file>

<file path=xl/sharedStrings.xml><?xml version="1.0" encoding="utf-8"?>
<sst xmlns="http://schemas.openxmlformats.org/spreadsheetml/2006/main" count="1775" uniqueCount="203">
  <si>
    <t xml:space="preserve"> </t>
  </si>
  <si>
    <t>Nr.p.k.</t>
  </si>
  <si>
    <t xml:space="preserve">Mērvienība </t>
  </si>
  <si>
    <t>Daudzums</t>
  </si>
  <si>
    <t>Vienības izmaksas (bez PVN) EUR</t>
  </si>
  <si>
    <t>Kopā uz visu apjomu (bez PVN) EUR</t>
  </si>
  <si>
    <t>Laika norma (c/h)</t>
  </si>
  <si>
    <t>Darba apmaksas likme, EUR/ch</t>
  </si>
  <si>
    <t>Darba alga, EUR</t>
  </si>
  <si>
    <t>Materiāli, EUR</t>
  </si>
  <si>
    <t>Mehānismi,         EUR</t>
  </si>
  <si>
    <t>Kopā, EUR</t>
  </si>
  <si>
    <t>Darbietilpība, c/h</t>
  </si>
  <si>
    <t>Mehānismi, EUR</t>
  </si>
  <si>
    <t>Summa, EUR</t>
  </si>
  <si>
    <t>Kronšteinu demontāža no ēkas fasādes</t>
  </si>
  <si>
    <t>gab</t>
  </si>
  <si>
    <t>Tranšejas rakšana un aizbēršana</t>
  </si>
  <si>
    <t>m</t>
  </si>
  <si>
    <t>Kabeļu plastmasas aizsargcaurules d=75mm, 450N guldīšana tranšejā</t>
  </si>
  <si>
    <t>Bedres rakšana ielas staba pamatnei</t>
  </si>
  <si>
    <t>m3</t>
  </si>
  <si>
    <t>Betona pamatnes P-1.3 uzstādīšana</t>
  </si>
  <si>
    <t>Cinkotā metāla staba H=7,1m uzstādīšana</t>
  </si>
  <si>
    <t>Staba gumijas blīves uzstādīšana</t>
  </si>
  <si>
    <t>Kabeļa CYKY-3x1,5mm montāža stabā</t>
  </si>
  <si>
    <t>Kabeļa gala apdares 4D-16-35 "Raychem" montāža</t>
  </si>
  <si>
    <t>Šķembas piegāde</t>
  </si>
  <si>
    <t>kompl</t>
  </si>
  <si>
    <t>Kabeļtrases digitālā uzmērīšana</t>
  </si>
  <si>
    <t>objekts</t>
  </si>
  <si>
    <t>Dokumentācijas un mērījumu sagatavošana</t>
  </si>
  <si>
    <t>Melnzemes vešanas darbi</t>
  </si>
  <si>
    <t>Apzaļumošanas darbi</t>
  </si>
  <si>
    <t>m2</t>
  </si>
  <si>
    <t>KOPĀ:</t>
  </si>
  <si>
    <t>Materiālu un transporta izdevumi</t>
  </si>
  <si>
    <t>Kopā tiešās izmaksas</t>
  </si>
  <si>
    <t>Virsizdevumi, t.sk. darba aizsardzība</t>
  </si>
  <si>
    <t>Peļņa</t>
  </si>
  <si>
    <t>Darba devēja sociālais nodoklis</t>
  </si>
  <si>
    <t>Kopā bez PVN:</t>
  </si>
  <si>
    <t>Sadalnes demontāža no ēkas sienas</t>
  </si>
  <si>
    <t>Cinkotās konsoles (T-veida kronšteins 2/1/15) uzstādīšana</t>
  </si>
  <si>
    <t>Esošo gaismas ķermeņu demontāža</t>
  </si>
  <si>
    <t>Automātslēdža 1C6A montāža apgaismes stabā</t>
  </si>
  <si>
    <t>Klīves karjera barojošās kabeļu līnijas izbūve, Spulles masīvs, Olaines novads</t>
  </si>
  <si>
    <t>Lokālā tāme Nr. 12</t>
  </si>
  <si>
    <t>Būves nosaukums: Ārējā apgaismojuma izbūve un daļēja rekonstrukcija Olaines novadā</t>
  </si>
  <si>
    <t>Tāmes izmaksas:</t>
  </si>
  <si>
    <t>EUR (bez PVN)</t>
  </si>
  <si>
    <t>Lokālā tāme Nr. 1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</si>
  <si>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Klīves karjera barojošās kabeļu līnijas izbūve, Spulles masīvs, Olaines novads</t>
    </r>
  </si>
  <si>
    <t>Objekta adrese: Klīves karjers, Spulles masīvs, Olaines novads</t>
  </si>
  <si>
    <t>Kabeļa AXPK-4x25mm guldīšana tranšejā/caurulē</t>
  </si>
  <si>
    <t>Kabeļa AXPK-4x35mm guldīšana tranšejā/caurulē</t>
  </si>
  <si>
    <t>ZS kabeļa AXPK-4x35 montāža sadalnē</t>
  </si>
  <si>
    <t>Cinkotās konsoles (L-veida kronšteins 2/1/15) uzstādīšana</t>
  </si>
  <si>
    <t>ZS kabeļa AXPK-4x25 montāža balstā</t>
  </si>
  <si>
    <t>Kabeļa CYKY-3x2,5mm montāža sadalnē</t>
  </si>
  <si>
    <t>Kabeļa CYKY-5x2,5mm montāža sadalnē</t>
  </si>
  <si>
    <t>Kabeļtrases nospraušana un digitālā uzmērīšana</t>
  </si>
  <si>
    <t>Dzelzsbetona stabu demontāža un utilizācija</t>
  </si>
  <si>
    <t>Sadalnes E-N-LU-I uzstādīšana</t>
  </si>
  <si>
    <t>Sadalnes E-N-LU pamatnes L=2000 (P) uzstādīšana</t>
  </si>
  <si>
    <t>Sadalnes atkārtotā zemētāja R=30Ω montāža</t>
  </si>
  <si>
    <t>Tranzītspaiļu 4 Cu/Al 1,5-35 montāža sadalnē</t>
  </si>
  <si>
    <t>Kabeļa brīdinājuma lentas "Kabelis" montāža tranšejā</t>
  </si>
  <si>
    <t>Kabeļu dzīslu savienošana, pieslēgšana el.ietaisēm</t>
  </si>
  <si>
    <t>Objekta sakārtošanas darbi</t>
  </si>
  <si>
    <t>Automātslēdža 1C16A montāža sadalnē</t>
  </si>
  <si>
    <t>Automātslēdža 3C16A montāža sadalnē</t>
  </si>
  <si>
    <t>Kontaktligzdas ar vāciņu IP44 montāža sadalnē</t>
  </si>
  <si>
    <t>Kontaktligzdas 3F 16A IP44 montāža sadalnē</t>
  </si>
  <si>
    <r>
      <t>Viendzīslas vada 1x16mm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montāža sadalnē</t>
    </r>
  </si>
  <si>
    <t>Tāme sastādīta:</t>
  </si>
  <si>
    <t>Esošo gaismas ķermeņu demontāža un montāža</t>
  </si>
  <si>
    <t>Gaisvadu līnijas demontāža</t>
  </si>
  <si>
    <t>Gaismas ķermeņa NIKKON-100W ar spuldzi SON-T uzstādīšana</t>
  </si>
  <si>
    <t xml:space="preserve">Kabeļu aizsargcaurules ievilkšana ar HVU metodi, d=110mm, 1250N </t>
  </si>
  <si>
    <t xml:space="preserve">Kabeļu aizsargcaurules ievilkšana ar HVU metodi, d=75mm, 750N </t>
  </si>
  <si>
    <t>Lokālā tāme Nr. 2</t>
  </si>
  <si>
    <t>Objekta adrese: Baznīcas iela, Jaunolaine, Olaines pagasts, Olaines novads</t>
  </si>
  <si>
    <t>Metāla aizsargcaurules  ø=108X4 mm montāža pāri grāvim</t>
  </si>
  <si>
    <t>Kabeļa AXPK-4x16mm guldīšana tranšejā/caurulē</t>
  </si>
  <si>
    <t>ZS kabeļa AXPK-4x16 montāža balstā</t>
  </si>
  <si>
    <t>Lokālā tāme Nr. 3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</si>
  <si>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Apgaismojuma izbūve virvju trasei "Meža kaķis", Mežaparkā, Olainē, Olaines novadā</t>
    </r>
  </si>
  <si>
    <t>Objekta adrese: Mežaparks, Olaine, Olaines novads</t>
  </si>
  <si>
    <t>Gaismas ķermeņa NIKKON-150W ar spuldzi SON-T uzstādīšana</t>
  </si>
  <si>
    <t>Lokālā tāme Nr. 4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</si>
  <si>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Ielas apgaismojuma ierīkošanas darbi - Parka ielas gājēju pārejas apgaismojuma izveidošana</t>
    </r>
  </si>
  <si>
    <t>Objekta adrese: Parka iela, Olaine, Olaines novads</t>
  </si>
  <si>
    <t>Asfalta seguma demontāža un atjaunošana</t>
  </si>
  <si>
    <t>Gaismas ķermeņa NEOS3 ZEBRA 250W ar spuldzi MH uzstādīšana</t>
  </si>
  <si>
    <t>Kabeļa savienojuma uzmavas LJSM-4x/016-50 montāža</t>
  </si>
  <si>
    <t>Bedres rakšana ZS kabeļa uzmavām</t>
  </si>
  <si>
    <t>Kronšteins NEOS3 ZEBRA stiprināšanai uz staba</t>
  </si>
  <si>
    <t>Staba gala nosegvāka montāža</t>
  </si>
  <si>
    <t>Smilts piegāde</t>
  </si>
  <si>
    <t>Šķembas piegāde (pamatnes sagatavošana asfaltēšanai)</t>
  </si>
  <si>
    <t>Lokālā tāme Nr. 5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</si>
  <si>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Ielas apgaismojuma ierīkošanas darbi - Jelgavas ielā (krustojums ar Veselības ielu) gājēju pārejas apgaismojuma izveidošana</t>
    </r>
  </si>
  <si>
    <t>Objekta adrese: Jelgavas iela, Olaines, Olaines novads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</si>
  <si>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Ielas apgaismojuma ierīkošanas darbi - Rīgas ielas un Zemgales ielas krustojuma gājēju pārejas apgaismojuma izveidošana</t>
    </r>
  </si>
  <si>
    <t>Objekta adrese: Rīgas iela, Olaine, Olaines novads</t>
  </si>
  <si>
    <t>Esošā cinkotā staba ar betona pamatni demontāža un montāža</t>
  </si>
  <si>
    <t>Lokālā tāme Nr. 6</t>
  </si>
  <si>
    <t>Lokālā tāme Nr. 7</t>
  </si>
  <si>
    <t>ZS kabeļa AXPK-4x16 montāža sadalnē</t>
  </si>
  <si>
    <t>Kabeļu komutācijas sadalnes (KS-4) demontāža</t>
  </si>
  <si>
    <t>Kabeļu komutācijas sadalnes KS-4 (komplektā ar 4 gab. NH-00 atslēdzošām līstēm un 12 gab. NH-00 drošinātājiem) uzstādīšana</t>
  </si>
  <si>
    <t>Bruģa seguma demontāža un atjaunošana</t>
  </si>
  <si>
    <t>Šķembas piegāde (pamatnes sagatavošana bruģēšanai)</t>
  </si>
  <si>
    <t>Smilts piegāde (pamatnes sagatavošana bruģēšanai)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</si>
  <si>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 xml:space="preserve"> Ielas apgaismojuma ierīkošanas darbi - Veselības ielā (pie Olaines Veselības centra) gājēju pārejas apgaismojuma izveidošana</t>
    </r>
  </si>
  <si>
    <t>Objekta adrese: Veselības iela, Olaine, Olaines novads</t>
  </si>
  <si>
    <t>Lokālā tāme Nr. 8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</si>
  <si>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Teritorijas apgaismojuma rekonstrukcija, sarūsējošo metāla stabu nomaiņa Kūdras ielā, Olainē</t>
    </r>
  </si>
  <si>
    <t>Objekta adrese: Kūdras iela, Olaine, Olaines novads</t>
  </si>
  <si>
    <t>Esošo metāla stabu demontāža un utilizācija</t>
  </si>
  <si>
    <t>Esošo gaismas ķermeņu demontāža un uzstādīšana</t>
  </si>
  <si>
    <t>Kabeļu savienojuma klemmju montāža balstā</t>
  </si>
  <si>
    <t>Lokālā tāme Nr. 9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</si>
  <si>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Apgaismojuma ierīkošanas darbi gājēju celiņam Strazdu ielā 1 (strap ēkām Zeiferta ielā 1, 3), Olainē</t>
    </r>
  </si>
  <si>
    <t>Objekta adrese:Strazdu iela, Olaine, Olaines novads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</si>
  <si>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Apgaismojuma ierīkošanas darbi bērnu spēļu laukumam Pionieru ielā 85, Jaunolainē</t>
    </r>
  </si>
  <si>
    <t>Objekta adrese: Pionieru iela 85, Jaunolaine, Olaines pagasts, Olaines novads</t>
  </si>
  <si>
    <t>Lokālā tāme Nr. 10</t>
  </si>
  <si>
    <t>Lokālā tāme Nr. 11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</si>
  <si>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Apgaismojuma ierīkošanas darbi bērnu spēļu laukumam Pionieru ielā 89, Jaunolainē</t>
    </r>
  </si>
  <si>
    <t>Objekta adrese: Pionieru iela 89, Jaunolaine, Olaines pagasts, Olaines novads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</si>
  <si>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Apgaismojuma ierīkošanas darbi bērnu spēļu laukumam Zemgales ielā 35, Olainē</t>
    </r>
  </si>
  <si>
    <t>Objekta adrese: Zemgales iela 35, Olaine, Olaines novads</t>
  </si>
  <si>
    <t>Objekta adrese: Zeiferta iela 24, Olaine, Olaines novads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</si>
  <si>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Apgaismojuma ierīkošanas darbi bērnu spēļu laukumam Zeiferta ielā 24, Olainē</t>
    </r>
  </si>
  <si>
    <t>Lokālā tāme Nr. 13</t>
  </si>
  <si>
    <t>Lokālā tāme Nr. 14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</si>
  <si>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Apgaismojuma ierīkošanas darbi bērnu spēļu laukumam Meža ielā 12, Jaunolainē</t>
    </r>
  </si>
  <si>
    <t>Objekta adrese: Meža iela 12, Jaunolaine, Olaines pagasts, Olaines novads</t>
  </si>
  <si>
    <t>Lokālā tāme Nr. 15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</si>
  <si>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Apgaismojuma ierīkošanas darbi bērnu spēļu laukumam Baznīcas ielā 3, Jaunolainē</t>
    </r>
  </si>
  <si>
    <t>Objekta adrese: Baznīcas iela 3, Jaunolaine, Olaines pagasts, Olaines novads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</si>
  <si>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Apgaismojuma ierīkošanas darbi bērnu spēļu laukumam Pēterniekos, Olaines novadā</t>
    </r>
  </si>
  <si>
    <t>Objekta adrese: Pēternieki, Olaines pagasts, Olaines novads</t>
  </si>
  <si>
    <t>Apgaismojuma vadības sadalnes ar fotoreleju un laika releju montāža</t>
  </si>
  <si>
    <t>AS "Sadales tīkls" pieslēguma tehniskā projekta izstrāde un saskaņošana</t>
  </si>
  <si>
    <t>Lokālā tāme Nr. 16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</si>
  <si>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Apgaismojuma ierīkošanas darbi bērnu spēļu laukumam Baznīcas ielā 9, Jaunolainē</t>
    </r>
  </si>
  <si>
    <t>Objekta adrese: Baznīcas iela 9, Jaunolaine, Olaines pagasts, Olaines novads</t>
  </si>
  <si>
    <t>Lokālā tāme Nr. 17</t>
  </si>
  <si>
    <t>ZS kabeļa AXPK-4x35 montāža pa sienu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</si>
  <si>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Olaines veselības centra stāvlaukuma apgaismojuma izbūve, Veselības ielā 5, Olainē, Olaines novadā</t>
    </r>
  </si>
  <si>
    <t>Objekta adrese: Veselības iela 5, Olaine, Olaines novads</t>
  </si>
  <si>
    <t>Cinkotās konsoles (V-veida kronšteins 2/1/15) uzstādīšana</t>
  </si>
  <si>
    <t>Lokālā tāme Nr. 18</t>
  </si>
  <si>
    <t>Lokālā tāme Nr. 19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</si>
  <si>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Apgaismojuma ierīkošanas darbi Krasta ielā, Jaunolainē, Olaines novadā</t>
    </r>
  </si>
  <si>
    <t>Objekta adrese: Krasta iela, Jaunolaine, Olaines novads</t>
  </si>
  <si>
    <t>Kabeļu plastmasas aizsargcaurules d=75mm, 750N guldīšana tranšejā</t>
  </si>
  <si>
    <t>ZS kabeļa AXPK-4x25 montāža sadalnē</t>
  </si>
  <si>
    <t>Grants seguma brauktuves atjaunošana</t>
  </si>
  <si>
    <t>Apgaismojuma līnijas tehniskā projekta izstrāde un saskaņošana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</si>
  <si>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Apgaismojuma ierīkošanas darbi Priežu ielā, Jaunolainē, Olaines novadā</t>
    </r>
  </si>
  <si>
    <t>Objekta adrese: Priežu iela, Jaunolaine, Olaines novads</t>
  </si>
  <si>
    <t xml:space="preserve">Kabeļu aizsargcaurules ievilkšana ar HVU metodi, d=75mm, 1250N 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</si>
  <si>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Apgaismojuma rekonstrukcija pie Zeiferta iela 9, Olainē, Olaines novadā</t>
    </r>
  </si>
  <si>
    <t>Objekta adrese: Zeiferta iela 9, Olaine, Olaines novads</t>
  </si>
  <si>
    <t>Šķembas piegāde (sagatavošana asfaltēšanai)</t>
  </si>
  <si>
    <t>Lokālā tāme Nr. 21</t>
  </si>
  <si>
    <t>Lokālā tāme Nr. 20</t>
  </si>
  <si>
    <t>Pasūtītāja būvniecības koptāme</t>
  </si>
  <si>
    <t>Būves adrese: Olaines novads</t>
  </si>
  <si>
    <t>Nr. p.k.</t>
  </si>
  <si>
    <t>Objekta nosaukums</t>
  </si>
  <si>
    <t>Objekta izmaksas (EUR)</t>
  </si>
  <si>
    <t xml:space="preserve">  </t>
  </si>
  <si>
    <t>Kopā</t>
  </si>
  <si>
    <t>PVN (21%)</t>
  </si>
  <si>
    <t>Būves nosaukums: Ārējā apgaismojuma izbūve un daļēja rekonstrukcija Olaines  novadā</t>
  </si>
  <si>
    <t>Veco dzelzbetona stabu nomaiņa uz jauniem cinkotiem stabiem Baznīcas ielā, Jaunolainē (no grāvja līdz autobusa pieturai)</t>
  </si>
  <si>
    <r>
      <t>Objekta nosaukums</t>
    </r>
    <r>
      <rPr>
        <b/>
        <sz val="11"/>
        <rFont val="Arial"/>
        <family val="2"/>
      </rPr>
      <t xml:space="preserve">:  </t>
    </r>
    <r>
      <rPr>
        <sz val="11"/>
        <rFont val="Arial"/>
        <family val="2"/>
      </rPr>
      <t>Veco dzelzbetona stabu nomaiņa uz jauniem cinkotiem stabiem Baznīcas ielā, Jaunolainē (no grāvja līdz autobusa pieturai)</t>
    </r>
  </si>
  <si>
    <t xml:space="preserve"> Apgaismojuma izbūve virvju trasei "Meža kaķis", Mežaparkā, Olainē, Olaines novadā</t>
  </si>
  <si>
    <t>Ielas apgaismojuma ierīkošanas darbi - Parka ielas gājēju pārejas apgaismojuma izveidošana</t>
  </si>
  <si>
    <t>Ielas apgaismojuma ierīkošanas darbi - Jelgavas ielā (krustojums ar Veselības ielu) gājēju pārejas apgaismojuma izveidošana</t>
  </si>
  <si>
    <t xml:space="preserve"> Ielas apgaismojuma ierīkošanas darbi - Rīgas ielas un Zemgales ielas krustojuma gājēju pārejas apgaismojuma izveidošana</t>
  </si>
  <si>
    <t>Teritorijas apgaismojuma rekonstrukcija, sarūsējošo metāla stabu nomaiņa Kūdras ielā, Olainē</t>
  </si>
  <si>
    <t>Apgaismojuma ierīkošanas darbi gājēju celiņam Strazdu ielā 1 (strap ēkām Zeiferta ielā 1, 3), Olainē</t>
  </si>
  <si>
    <t>Apgaismojuma ierīkošanas darbi bērnu spēļu laukumam Pionieru ielā 85, Jaunolainē</t>
  </si>
  <si>
    <t>Apgaismojuma ierīkošanas darbi bērnu spēļu laukumam Pionieru ielā 89, Jaunolainē</t>
  </si>
  <si>
    <t>Apgaismojuma ierīkošanas darbi bērnu spēļu laukumam Zemgales ielā 35, Olainē</t>
  </si>
  <si>
    <t>Apgaismojuma ierīkošanas darbi bērnu spēļu laukumam Zeiferta ielā 24, Olainē</t>
  </si>
  <si>
    <t>Apgaismojuma ierīkošanas darbi bērnu spēļu laukumam Meža ielā 12, Jaunolainē</t>
  </si>
  <si>
    <t>Apgaismojuma ierīkošanas darbi bērnu spēļu laukumam Baznīcas ielā 3, Jaunolainē</t>
  </si>
  <si>
    <t>Apgaismojuma ierīkošanas darbi bērnu spēļu laukumam Pēterniekos, Olaines novadā</t>
  </si>
  <si>
    <t>Apgaismojuma ierīkošanas darbi bērnu spēļu laukumam Baznīcas ielā 9, Jaunolainē</t>
  </si>
  <si>
    <t xml:space="preserve"> Olaines veselības centra stāvlaukuma apgaismojuma izbūve, Veselības ielā 5, Olainē, Olaines novadā</t>
  </si>
  <si>
    <t>Apgaismojuma ierīkošanas darbi Krasta ielā, Jaunolainē, Olaines novadā</t>
  </si>
  <si>
    <t>Ielas apgaismojuma ierīkošanas darbi - Veselības ielā (pie Olaines Veselības centra) gājēju pārejas apgaismojuma izveidošana</t>
  </si>
  <si>
    <t>Apgaismojuma ierīkošanas darbi Priežu ielā, Jaunolainē, Olaines novadā</t>
  </si>
  <si>
    <t>Apgaismojuma rekonstrukcija pie Zeiferta iela 9, Olainē, Olaines novadā</t>
  </si>
  <si>
    <t>Pasūtījuma Nr.: Iepirkums ONP 2016/17</t>
  </si>
  <si>
    <t>Pasūtījuma Nr:  Iepirkums ONP 2016/17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</si>
</sst>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  <numFmt numFmtId="166" formatCode="\ yyyy&quot;. gada &quot;d\.\ mmm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sz val="11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2" fontId="9" fillId="0" borderId="11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/>
    </xf>
    <xf numFmtId="9" fontId="4" fillId="0" borderId="10" xfId="57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66" fontId="10" fillId="0" borderId="0" xfId="0" applyNumberFormat="1" applyFont="1" applyBorder="1" applyAlignment="1">
      <alignment/>
    </xf>
    <xf numFmtId="2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0" fontId="12" fillId="0" borderId="0" xfId="0" applyFont="1" applyAlignment="1">
      <alignment horizontal="center"/>
    </xf>
    <xf numFmtId="2" fontId="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8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9" fillId="33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3" max="13" width="9.57421875" style="0" customWidth="1"/>
    <col min="14" max="14" width="10.7109375" style="0" customWidth="1"/>
  </cols>
  <sheetData>
    <row r="1" spans="1:15" ht="14.25">
      <c r="A1" s="69" t="s">
        <v>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4.25">
      <c r="A3" s="70" t="s">
        <v>52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2" t="s">
        <v>53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4.25">
      <c r="A5" s="28" t="s">
        <v>201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2"/>
      <c r="B6" s="22"/>
      <c r="C6" s="22"/>
      <c r="D6" s="22"/>
      <c r="E6" s="22"/>
      <c r="F6" s="22"/>
      <c r="G6" s="22"/>
      <c r="H6" s="22"/>
      <c r="J6" s="29"/>
      <c r="K6" s="29"/>
      <c r="L6" s="30" t="s">
        <v>49</v>
      </c>
      <c r="M6" s="35">
        <f>O39</f>
        <v>0</v>
      </c>
      <c r="N6" s="29" t="s">
        <v>50</v>
      </c>
      <c r="O6" s="31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L7" s="33" t="s">
        <v>75</v>
      </c>
      <c r="M7" s="64">
        <f ca="1">TODAY()</f>
        <v>42514</v>
      </c>
      <c r="N7" s="64"/>
      <c r="O7" s="32"/>
    </row>
    <row r="8" spans="1:15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>
      <c r="A9" s="74" t="s">
        <v>1</v>
      </c>
      <c r="B9" s="25"/>
      <c r="C9" s="75" t="s">
        <v>2</v>
      </c>
      <c r="D9" s="75" t="s">
        <v>3</v>
      </c>
      <c r="E9" s="74" t="s">
        <v>4</v>
      </c>
      <c r="F9" s="74"/>
      <c r="G9" s="74"/>
      <c r="H9" s="74"/>
      <c r="I9" s="74"/>
      <c r="J9" s="74"/>
      <c r="K9" s="74" t="s">
        <v>5</v>
      </c>
      <c r="L9" s="74"/>
      <c r="M9" s="74"/>
      <c r="N9" s="74"/>
      <c r="O9" s="74"/>
    </row>
    <row r="10" spans="1:15" ht="84" customHeight="1">
      <c r="A10" s="74"/>
      <c r="B10" s="25" t="s">
        <v>0</v>
      </c>
      <c r="C10" s="75"/>
      <c r="D10" s="7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26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17</v>
      </c>
      <c r="C12" s="8" t="s">
        <v>18</v>
      </c>
      <c r="D12" s="9">
        <v>210</v>
      </c>
      <c r="E12" s="10"/>
      <c r="F12" s="10"/>
      <c r="G12" s="10">
        <f aca="true" t="shared" si="0" ref="G12:G32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9">
      <c r="A13" s="6">
        <v>2</v>
      </c>
      <c r="B13" s="7" t="s">
        <v>19</v>
      </c>
      <c r="C13" s="8" t="s">
        <v>18</v>
      </c>
      <c r="D13" s="9">
        <v>210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14.25">
      <c r="A14" s="6">
        <v>3</v>
      </c>
      <c r="B14" s="7" t="s">
        <v>63</v>
      </c>
      <c r="C14" s="8" t="s">
        <v>16</v>
      </c>
      <c r="D14" s="10">
        <v>2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0">
        <f>L14+N14+M14</f>
        <v>0</v>
      </c>
    </row>
    <row r="15" spans="1:15" ht="26.25">
      <c r="A15" s="6">
        <v>4</v>
      </c>
      <c r="B15" s="7" t="s">
        <v>64</v>
      </c>
      <c r="C15" s="8" t="s">
        <v>16</v>
      </c>
      <c r="D15" s="10">
        <v>2</v>
      </c>
      <c r="E15" s="10"/>
      <c r="F15" s="10"/>
      <c r="G15" s="10">
        <f t="shared" si="0"/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0">
        <f>L15+N15+M15</f>
        <v>0</v>
      </c>
    </row>
    <row r="16" spans="1:15" ht="26.25">
      <c r="A16" s="6">
        <v>5</v>
      </c>
      <c r="B16" s="7" t="s">
        <v>66</v>
      </c>
      <c r="C16" s="8" t="s">
        <v>16</v>
      </c>
      <c r="D16" s="10">
        <v>6</v>
      </c>
      <c r="E16" s="10"/>
      <c r="F16" s="10"/>
      <c r="G16" s="10">
        <f t="shared" si="0"/>
        <v>0</v>
      </c>
      <c r="H16" s="10"/>
      <c r="I16" s="10"/>
      <c r="J16" s="10">
        <f>G16+H16+I16</f>
        <v>0</v>
      </c>
      <c r="K16" s="10">
        <f>D16*E16</f>
        <v>0</v>
      </c>
      <c r="L16" s="10">
        <f>D16*G16</f>
        <v>0</v>
      </c>
      <c r="M16" s="10">
        <f>D16*H16</f>
        <v>0</v>
      </c>
      <c r="N16" s="10">
        <f>D16*I16</f>
        <v>0</v>
      </c>
      <c r="O16" s="10">
        <f>L16+N16+M16</f>
        <v>0</v>
      </c>
    </row>
    <row r="17" spans="1:15" ht="26.25">
      <c r="A17" s="6">
        <v>6</v>
      </c>
      <c r="B17" s="7" t="s">
        <v>65</v>
      </c>
      <c r="C17" s="8" t="s">
        <v>16</v>
      </c>
      <c r="D17" s="10">
        <v>2</v>
      </c>
      <c r="E17" s="10"/>
      <c r="F17" s="10"/>
      <c r="G17" s="10">
        <f t="shared" si="0"/>
        <v>0</v>
      </c>
      <c r="H17" s="10"/>
      <c r="I17" s="10"/>
      <c r="J17" s="10">
        <f>G17+H17+I17</f>
        <v>0</v>
      </c>
      <c r="K17" s="10">
        <f>D17*E17</f>
        <v>0</v>
      </c>
      <c r="L17" s="10">
        <f>D17*G17</f>
        <v>0</v>
      </c>
      <c r="M17" s="10">
        <f>D17*H17</f>
        <v>0</v>
      </c>
      <c r="N17" s="10">
        <f>D17*I17</f>
        <v>0</v>
      </c>
      <c r="O17" s="10">
        <f>L17+N17+M17</f>
        <v>0</v>
      </c>
    </row>
    <row r="18" spans="1:15" ht="26.25">
      <c r="A18" s="6">
        <v>7</v>
      </c>
      <c r="B18" s="7" t="s">
        <v>55</v>
      </c>
      <c r="C18" s="8" t="s">
        <v>18</v>
      </c>
      <c r="D18" s="9">
        <v>210</v>
      </c>
      <c r="E18" s="10"/>
      <c r="F18" s="10"/>
      <c r="G18" s="10">
        <f t="shared" si="0"/>
        <v>0</v>
      </c>
      <c r="H18" s="10"/>
      <c r="I18" s="10"/>
      <c r="J18" s="10">
        <f aca="true" t="shared" si="1" ref="J18:J32">G18+H18+I18</f>
        <v>0</v>
      </c>
      <c r="K18" s="10">
        <f aca="true" t="shared" si="2" ref="K18:K32">D18*E18</f>
        <v>0</v>
      </c>
      <c r="L18" s="10">
        <f aca="true" t="shared" si="3" ref="L18:L32">D18*G18</f>
        <v>0</v>
      </c>
      <c r="M18" s="10">
        <f aca="true" t="shared" si="4" ref="M18:M32">D18*H18</f>
        <v>0</v>
      </c>
      <c r="N18" s="10">
        <f aca="true" t="shared" si="5" ref="N18:N32">D18*I18</f>
        <v>0</v>
      </c>
      <c r="O18" s="10">
        <f aca="true" t="shared" si="6" ref="O18:O32">L18+N18+M18</f>
        <v>0</v>
      </c>
    </row>
    <row r="19" spans="1:15" ht="26.25">
      <c r="A19" s="6">
        <v>8</v>
      </c>
      <c r="B19" s="7" t="s">
        <v>56</v>
      </c>
      <c r="C19" s="8" t="s">
        <v>18</v>
      </c>
      <c r="D19" s="9">
        <v>12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59</v>
      </c>
      <c r="C20" s="8" t="s">
        <v>18</v>
      </c>
      <c r="D20" s="9">
        <v>4</v>
      </c>
      <c r="E20" s="12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1">
        <f t="shared" si="6"/>
        <v>0</v>
      </c>
    </row>
    <row r="21" spans="1:15" ht="26.25">
      <c r="A21" s="6">
        <v>10</v>
      </c>
      <c r="B21" s="7" t="s">
        <v>60</v>
      </c>
      <c r="C21" s="8" t="s">
        <v>18</v>
      </c>
      <c r="D21" s="9">
        <v>4</v>
      </c>
      <c r="E21" s="12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1">
        <f t="shared" si="6"/>
        <v>0</v>
      </c>
    </row>
    <row r="22" spans="1:15" ht="28.5">
      <c r="A22" s="6">
        <v>11</v>
      </c>
      <c r="B22" s="7" t="s">
        <v>74</v>
      </c>
      <c r="C22" s="8" t="s">
        <v>18</v>
      </c>
      <c r="D22" s="9">
        <v>3</v>
      </c>
      <c r="E22" s="12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1">
        <f t="shared" si="6"/>
        <v>0</v>
      </c>
    </row>
    <row r="23" spans="1:15" ht="26.25">
      <c r="A23" s="6">
        <v>12</v>
      </c>
      <c r="B23" s="7" t="s">
        <v>26</v>
      </c>
      <c r="C23" s="8" t="s">
        <v>16</v>
      </c>
      <c r="D23" s="9">
        <v>4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67</v>
      </c>
      <c r="C24" s="8" t="s">
        <v>18</v>
      </c>
      <c r="D24" s="9">
        <v>210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68</v>
      </c>
      <c r="C25" s="8" t="s">
        <v>16</v>
      </c>
      <c r="D25" s="9">
        <v>50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70</v>
      </c>
      <c r="C26" s="8" t="s">
        <v>16</v>
      </c>
      <c r="D26" s="9">
        <v>2</v>
      </c>
      <c r="E26" s="12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6.25">
      <c r="A27" s="6">
        <v>16</v>
      </c>
      <c r="B27" s="7" t="s">
        <v>71</v>
      </c>
      <c r="C27" s="8" t="s">
        <v>16</v>
      </c>
      <c r="D27" s="9">
        <v>2</v>
      </c>
      <c r="E27" s="12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6.25">
      <c r="A28" s="6">
        <v>17</v>
      </c>
      <c r="B28" s="7" t="s">
        <v>72</v>
      </c>
      <c r="C28" s="8" t="s">
        <v>16</v>
      </c>
      <c r="D28" s="9">
        <v>4</v>
      </c>
      <c r="E28" s="12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73</v>
      </c>
      <c r="C29" s="8" t="s">
        <v>16</v>
      </c>
      <c r="D29" s="9">
        <v>2</v>
      </c>
      <c r="E29" s="12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6.25">
      <c r="A30" s="6">
        <v>19</v>
      </c>
      <c r="B30" s="7" t="s">
        <v>61</v>
      </c>
      <c r="C30" s="8" t="s">
        <v>30</v>
      </c>
      <c r="D30" s="9">
        <v>1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6.25">
      <c r="A31" s="6">
        <v>20</v>
      </c>
      <c r="B31" s="7" t="s">
        <v>31</v>
      </c>
      <c r="C31" s="8" t="s">
        <v>30</v>
      </c>
      <c r="D31" s="9">
        <v>1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14.25">
      <c r="A32" s="6">
        <v>21</v>
      </c>
      <c r="B32" s="7" t="s">
        <v>69</v>
      </c>
      <c r="C32" s="8" t="s">
        <v>30</v>
      </c>
      <c r="D32" s="9">
        <v>1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14.25">
      <c r="A33" s="14"/>
      <c r="B33" s="15"/>
      <c r="C33" s="15"/>
      <c r="D33" s="15"/>
      <c r="E33" s="65" t="s">
        <v>35</v>
      </c>
      <c r="F33" s="65"/>
      <c r="G33" s="65"/>
      <c r="H33" s="65"/>
      <c r="I33" s="65"/>
      <c r="J33" s="16"/>
      <c r="K33" s="17">
        <f>SUM(K12:K32)</f>
        <v>0</v>
      </c>
      <c r="L33" s="17">
        <f>SUM(L12:L32)</f>
        <v>0</v>
      </c>
      <c r="M33" s="17">
        <f>SUM(M12:M32)</f>
        <v>0</v>
      </c>
      <c r="N33" s="17">
        <f>SUM(N12:N32)</f>
        <v>0</v>
      </c>
      <c r="O33" s="17">
        <f>SUM(O12:O32)</f>
        <v>0</v>
      </c>
    </row>
    <row r="34" spans="1:15" ht="14.25">
      <c r="A34" s="14"/>
      <c r="B34" s="15"/>
      <c r="C34" s="15"/>
      <c r="D34" s="15"/>
      <c r="E34" s="66" t="s">
        <v>36</v>
      </c>
      <c r="F34" s="66"/>
      <c r="G34" s="66"/>
      <c r="H34" s="66"/>
      <c r="I34" s="66"/>
      <c r="J34" s="27">
        <v>0</v>
      </c>
      <c r="K34" s="13"/>
      <c r="L34" s="13"/>
      <c r="M34" s="13"/>
      <c r="N34" s="13"/>
      <c r="O34" s="18">
        <f>M33*J34</f>
        <v>0</v>
      </c>
    </row>
    <row r="35" spans="1:15" ht="14.25">
      <c r="A35" s="14"/>
      <c r="B35" s="15"/>
      <c r="C35" s="15"/>
      <c r="D35" s="15"/>
      <c r="E35" s="67" t="s">
        <v>37</v>
      </c>
      <c r="F35" s="67"/>
      <c r="G35" s="67"/>
      <c r="H35" s="67"/>
      <c r="I35" s="67"/>
      <c r="J35" s="13"/>
      <c r="K35" s="13"/>
      <c r="L35" s="13"/>
      <c r="M35" s="13"/>
      <c r="N35" s="13"/>
      <c r="O35" s="18">
        <f>SUM(O33,O34)</f>
        <v>0</v>
      </c>
    </row>
    <row r="36" spans="1:15" ht="14.25">
      <c r="A36" s="14"/>
      <c r="B36" s="19" t="s">
        <v>0</v>
      </c>
      <c r="C36" s="15"/>
      <c r="D36" s="15"/>
      <c r="E36" s="68" t="s">
        <v>38</v>
      </c>
      <c r="F36" s="68"/>
      <c r="G36" s="68"/>
      <c r="H36" s="68"/>
      <c r="I36" s="68"/>
      <c r="J36" s="27">
        <v>0</v>
      </c>
      <c r="K36" s="13"/>
      <c r="L36" s="13"/>
      <c r="M36" s="13"/>
      <c r="N36" s="13"/>
      <c r="O36" s="20">
        <f>O35*J36</f>
        <v>0</v>
      </c>
    </row>
    <row r="37" spans="1:15" ht="14.25">
      <c r="A37" s="14"/>
      <c r="B37" s="19" t="s">
        <v>0</v>
      </c>
      <c r="C37" s="15"/>
      <c r="D37" s="15"/>
      <c r="E37" s="68" t="s">
        <v>39</v>
      </c>
      <c r="F37" s="68"/>
      <c r="G37" s="68"/>
      <c r="H37" s="68"/>
      <c r="I37" s="68"/>
      <c r="J37" s="27">
        <v>0</v>
      </c>
      <c r="K37" s="13"/>
      <c r="L37" s="13"/>
      <c r="M37" s="13"/>
      <c r="N37" s="13"/>
      <c r="O37" s="20">
        <f>O35*J37</f>
        <v>0</v>
      </c>
    </row>
    <row r="38" spans="1:15" ht="14.25">
      <c r="A38" s="14"/>
      <c r="B38" s="19" t="s">
        <v>0</v>
      </c>
      <c r="C38" s="15"/>
      <c r="D38" s="15"/>
      <c r="E38" s="68" t="s">
        <v>40</v>
      </c>
      <c r="F38" s="68"/>
      <c r="G38" s="68"/>
      <c r="H38" s="68"/>
      <c r="I38" s="68"/>
      <c r="J38" s="21">
        <v>0.2359</v>
      </c>
      <c r="K38" s="13"/>
      <c r="L38" s="13"/>
      <c r="M38" s="13" t="s">
        <v>0</v>
      </c>
      <c r="N38" s="13"/>
      <c r="O38" s="20">
        <f>L33*J38</f>
        <v>0</v>
      </c>
    </row>
    <row r="39" spans="1:15" ht="18" customHeight="1">
      <c r="A39" s="14"/>
      <c r="B39" s="19" t="s">
        <v>0</v>
      </c>
      <c r="C39" s="15"/>
      <c r="D39" s="15"/>
      <c r="E39" s="63" t="s">
        <v>41</v>
      </c>
      <c r="F39" s="63"/>
      <c r="G39" s="63"/>
      <c r="H39" s="63"/>
      <c r="I39" s="63"/>
      <c r="J39" s="13"/>
      <c r="K39" s="13"/>
      <c r="L39" s="13"/>
      <c r="M39" s="13"/>
      <c r="N39" s="13"/>
      <c r="O39" s="18">
        <f>SUM(O35:O38)</f>
        <v>0</v>
      </c>
    </row>
    <row r="40" spans="1:5" ht="14.25">
      <c r="A40" s="22"/>
      <c r="B40" s="22"/>
      <c r="C40" s="22"/>
      <c r="D40" s="22"/>
      <c r="E40" s="22"/>
    </row>
  </sheetData>
  <sheetProtection/>
  <mergeCells count="18">
    <mergeCell ref="A9:A10"/>
    <mergeCell ref="C9:C10"/>
    <mergeCell ref="D9:D10"/>
    <mergeCell ref="E9:J9"/>
    <mergeCell ref="K9:O9"/>
    <mergeCell ref="A1:O1"/>
    <mergeCell ref="A2:O2"/>
    <mergeCell ref="A3:O3"/>
    <mergeCell ref="A4:O4"/>
    <mergeCell ref="A8:O8"/>
    <mergeCell ref="E39:I39"/>
    <mergeCell ref="M7:N7"/>
    <mergeCell ref="E33:I33"/>
    <mergeCell ref="E34:I34"/>
    <mergeCell ref="E35:I35"/>
    <mergeCell ref="E36:I36"/>
    <mergeCell ref="E37:I37"/>
    <mergeCell ref="E38:I38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69" t="s">
        <v>128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4.25">
      <c r="A3" s="70" t="s">
        <v>126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2" t="s">
        <v>127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4.25">
      <c r="A5" s="28" t="s">
        <v>201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2"/>
      <c r="B6" s="22"/>
      <c r="C6" s="22"/>
      <c r="D6" s="22"/>
      <c r="E6" s="22"/>
      <c r="F6" s="22"/>
      <c r="G6" s="22"/>
      <c r="H6" s="22"/>
      <c r="J6" s="29"/>
      <c r="K6" s="29"/>
      <c r="L6" s="30" t="s">
        <v>49</v>
      </c>
      <c r="M6" s="35">
        <f>O39</f>
        <v>0</v>
      </c>
      <c r="N6" s="29" t="s">
        <v>50</v>
      </c>
      <c r="O6" s="31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L7" s="33" t="s">
        <v>75</v>
      </c>
      <c r="M7" s="64">
        <f ca="1">TODAY()</f>
        <v>42514</v>
      </c>
      <c r="N7" s="64"/>
      <c r="O7" s="32"/>
    </row>
    <row r="8" spans="1:15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>
      <c r="A9" s="74" t="s">
        <v>1</v>
      </c>
      <c r="B9" s="25"/>
      <c r="C9" s="75" t="s">
        <v>2</v>
      </c>
      <c r="D9" s="75" t="s">
        <v>3</v>
      </c>
      <c r="E9" s="74" t="s">
        <v>4</v>
      </c>
      <c r="F9" s="74"/>
      <c r="G9" s="74"/>
      <c r="H9" s="74"/>
      <c r="I9" s="74"/>
      <c r="J9" s="74"/>
      <c r="K9" s="74" t="s">
        <v>5</v>
      </c>
      <c r="L9" s="74"/>
      <c r="M9" s="74"/>
      <c r="N9" s="74"/>
      <c r="O9" s="74"/>
    </row>
    <row r="10" spans="1:15" ht="84" customHeight="1">
      <c r="A10" s="74"/>
      <c r="B10" s="25" t="s">
        <v>0</v>
      </c>
      <c r="C10" s="75"/>
      <c r="D10" s="7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26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17</v>
      </c>
      <c r="C12" s="8" t="s">
        <v>18</v>
      </c>
      <c r="D12" s="9">
        <v>63</v>
      </c>
      <c r="E12" s="10"/>
      <c r="F12" s="10"/>
      <c r="G12" s="10">
        <f aca="true" t="shared" si="0" ref="G12:G32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9">
      <c r="A13" s="6">
        <v>2</v>
      </c>
      <c r="B13" s="7" t="s">
        <v>19</v>
      </c>
      <c r="C13" s="8" t="s">
        <v>18</v>
      </c>
      <c r="D13" s="9">
        <v>63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26.25">
      <c r="A14" s="6">
        <v>3</v>
      </c>
      <c r="B14" s="7" t="s">
        <v>79</v>
      </c>
      <c r="C14" s="8" t="s">
        <v>18</v>
      </c>
      <c r="D14" s="9">
        <v>14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1">
        <f>L14+N14+M14</f>
        <v>0</v>
      </c>
    </row>
    <row r="15" spans="1:15" ht="26.25">
      <c r="A15" s="6">
        <v>4</v>
      </c>
      <c r="B15" s="7" t="s">
        <v>20</v>
      </c>
      <c r="C15" s="8" t="s">
        <v>21</v>
      </c>
      <c r="D15" s="10">
        <v>1.3</v>
      </c>
      <c r="E15" s="10"/>
      <c r="F15" s="10"/>
      <c r="G15" s="10">
        <f t="shared" si="0"/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0">
        <f>L15+N15+M15</f>
        <v>0</v>
      </c>
    </row>
    <row r="16" spans="1:15" ht="26.25">
      <c r="A16" s="6">
        <v>5</v>
      </c>
      <c r="B16" s="7" t="s">
        <v>22</v>
      </c>
      <c r="C16" s="8" t="s">
        <v>16</v>
      </c>
      <c r="D16" s="9">
        <v>1</v>
      </c>
      <c r="E16" s="10"/>
      <c r="F16" s="10"/>
      <c r="G16" s="10">
        <f t="shared" si="0"/>
        <v>0</v>
      </c>
      <c r="H16" s="10"/>
      <c r="I16" s="10"/>
      <c r="J16" s="10">
        <f aca="true" t="shared" si="1" ref="J16:J32">G16+H16+I16</f>
        <v>0</v>
      </c>
      <c r="K16" s="10">
        <f aca="true" t="shared" si="2" ref="K16:K32">D16*E16</f>
        <v>0</v>
      </c>
      <c r="L16" s="10">
        <f aca="true" t="shared" si="3" ref="L16:L32">D16*G16</f>
        <v>0</v>
      </c>
      <c r="M16" s="10">
        <f aca="true" t="shared" si="4" ref="M16:M32">D16*H16</f>
        <v>0</v>
      </c>
      <c r="N16" s="10">
        <f aca="true" t="shared" si="5" ref="N16:N32">D16*I16</f>
        <v>0</v>
      </c>
      <c r="O16" s="11">
        <f aca="true" t="shared" si="6" ref="O16:O32">L16+N16+M16</f>
        <v>0</v>
      </c>
    </row>
    <row r="17" spans="1:15" ht="26.25">
      <c r="A17" s="6">
        <v>6</v>
      </c>
      <c r="B17" s="7" t="s">
        <v>23</v>
      </c>
      <c r="C17" s="8" t="s">
        <v>16</v>
      </c>
      <c r="D17" s="9">
        <v>1</v>
      </c>
      <c r="E17" s="12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14.25">
      <c r="A18" s="6">
        <v>7</v>
      </c>
      <c r="B18" s="7" t="s">
        <v>24</v>
      </c>
      <c r="C18" s="8" t="s">
        <v>16</v>
      </c>
      <c r="D18" s="9">
        <v>1</v>
      </c>
      <c r="E18" s="12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6.25">
      <c r="A19" s="6">
        <v>8</v>
      </c>
      <c r="B19" s="7" t="s">
        <v>57</v>
      </c>
      <c r="C19" s="8" t="s">
        <v>16</v>
      </c>
      <c r="D19" s="10">
        <v>1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84</v>
      </c>
      <c r="C20" s="8" t="s">
        <v>18</v>
      </c>
      <c r="D20" s="9">
        <v>77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85</v>
      </c>
      <c r="C21" s="8" t="s">
        <v>18</v>
      </c>
      <c r="D21" s="9">
        <v>6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6.25">
      <c r="A22" s="6">
        <v>11</v>
      </c>
      <c r="B22" s="7" t="s">
        <v>25</v>
      </c>
      <c r="C22" s="8" t="s">
        <v>18</v>
      </c>
      <c r="D22" s="9">
        <v>12</v>
      </c>
      <c r="E22" s="12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1">
        <f t="shared" si="6"/>
        <v>0</v>
      </c>
    </row>
    <row r="23" spans="1:15" ht="26.25">
      <c r="A23" s="6">
        <v>12</v>
      </c>
      <c r="B23" s="7" t="s">
        <v>26</v>
      </c>
      <c r="C23" s="8" t="s">
        <v>16</v>
      </c>
      <c r="D23" s="9">
        <v>2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67</v>
      </c>
      <c r="C24" s="8" t="s">
        <v>18</v>
      </c>
      <c r="D24" s="9">
        <v>63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68</v>
      </c>
      <c r="C25" s="8" t="s">
        <v>16</v>
      </c>
      <c r="D25" s="9">
        <v>14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122</v>
      </c>
      <c r="C26" s="8" t="s">
        <v>28</v>
      </c>
      <c r="D26" s="9">
        <v>1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6.25">
      <c r="A27" s="6">
        <v>16</v>
      </c>
      <c r="B27" s="7" t="s">
        <v>45</v>
      </c>
      <c r="C27" s="8" t="s">
        <v>16</v>
      </c>
      <c r="D27" s="9">
        <v>1</v>
      </c>
      <c r="E27" s="12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6.25">
      <c r="A28" s="6">
        <v>17</v>
      </c>
      <c r="B28" s="7" t="s">
        <v>78</v>
      </c>
      <c r="C28" s="8" t="s">
        <v>16</v>
      </c>
      <c r="D28" s="9">
        <v>1</v>
      </c>
      <c r="E28" s="10"/>
      <c r="F28" s="10"/>
      <c r="G28" s="10">
        <f t="shared" si="0"/>
        <v>0</v>
      </c>
      <c r="H28" s="11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61</v>
      </c>
      <c r="C29" s="8" t="s">
        <v>30</v>
      </c>
      <c r="D29" s="9">
        <v>1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6.25">
      <c r="A30" s="6">
        <v>19</v>
      </c>
      <c r="B30" s="7" t="s">
        <v>31</v>
      </c>
      <c r="C30" s="8" t="s">
        <v>30</v>
      </c>
      <c r="D30" s="9">
        <v>1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14.25">
      <c r="A31" s="6">
        <v>20</v>
      </c>
      <c r="B31" s="7" t="s">
        <v>32</v>
      </c>
      <c r="C31" s="8" t="s">
        <v>21</v>
      </c>
      <c r="D31" s="9">
        <v>6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14.25">
      <c r="A32" s="6">
        <v>21</v>
      </c>
      <c r="B32" s="7" t="s">
        <v>33</v>
      </c>
      <c r="C32" s="8" t="s">
        <v>34</v>
      </c>
      <c r="D32" s="9">
        <v>60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14.25">
      <c r="A33" s="14"/>
      <c r="B33" s="15"/>
      <c r="C33" s="15"/>
      <c r="D33" s="15"/>
      <c r="E33" s="65" t="s">
        <v>35</v>
      </c>
      <c r="F33" s="65"/>
      <c r="G33" s="65"/>
      <c r="H33" s="65"/>
      <c r="I33" s="65"/>
      <c r="J33" s="16"/>
      <c r="K33" s="17">
        <f>SUM(K12:K32)</f>
        <v>0</v>
      </c>
      <c r="L33" s="17">
        <f>SUM(L12:L32)</f>
        <v>0</v>
      </c>
      <c r="M33" s="17">
        <f>SUM(M12:M32)</f>
        <v>0</v>
      </c>
      <c r="N33" s="17">
        <f>SUM(N12:N32)</f>
        <v>0</v>
      </c>
      <c r="O33" s="17">
        <f>SUM(O12:O32)</f>
        <v>0</v>
      </c>
    </row>
    <row r="34" spans="1:15" ht="14.25">
      <c r="A34" s="14"/>
      <c r="B34" s="15"/>
      <c r="C34" s="15"/>
      <c r="D34" s="15"/>
      <c r="E34" s="66" t="s">
        <v>36</v>
      </c>
      <c r="F34" s="66"/>
      <c r="G34" s="66"/>
      <c r="H34" s="66"/>
      <c r="I34" s="66"/>
      <c r="J34" s="27">
        <v>0</v>
      </c>
      <c r="K34" s="13"/>
      <c r="L34" s="13"/>
      <c r="M34" s="13"/>
      <c r="N34" s="13"/>
      <c r="O34" s="18">
        <f>M33*J34</f>
        <v>0</v>
      </c>
    </row>
    <row r="35" spans="1:15" ht="14.25">
      <c r="A35" s="14"/>
      <c r="B35" s="15"/>
      <c r="C35" s="15"/>
      <c r="D35" s="15"/>
      <c r="E35" s="67" t="s">
        <v>37</v>
      </c>
      <c r="F35" s="67"/>
      <c r="G35" s="67"/>
      <c r="H35" s="67"/>
      <c r="I35" s="67"/>
      <c r="J35" s="13"/>
      <c r="K35" s="13"/>
      <c r="L35" s="13"/>
      <c r="M35" s="13"/>
      <c r="N35" s="13"/>
      <c r="O35" s="18">
        <f>SUM(O33,O34)</f>
        <v>0</v>
      </c>
    </row>
    <row r="36" spans="1:15" ht="14.25">
      <c r="A36" s="14"/>
      <c r="B36" s="19" t="s">
        <v>0</v>
      </c>
      <c r="C36" s="15"/>
      <c r="D36" s="15"/>
      <c r="E36" s="68" t="s">
        <v>38</v>
      </c>
      <c r="F36" s="68"/>
      <c r="G36" s="68"/>
      <c r="H36" s="68"/>
      <c r="I36" s="68"/>
      <c r="J36" s="27">
        <v>0</v>
      </c>
      <c r="K36" s="13"/>
      <c r="L36" s="13"/>
      <c r="M36" s="13"/>
      <c r="N36" s="13"/>
      <c r="O36" s="20">
        <f>O35*J36</f>
        <v>0</v>
      </c>
    </row>
    <row r="37" spans="1:15" ht="14.25">
      <c r="A37" s="14"/>
      <c r="B37" s="19" t="s">
        <v>0</v>
      </c>
      <c r="C37" s="15"/>
      <c r="D37" s="15"/>
      <c r="E37" s="68" t="s">
        <v>39</v>
      </c>
      <c r="F37" s="68"/>
      <c r="G37" s="68"/>
      <c r="H37" s="68"/>
      <c r="I37" s="68"/>
      <c r="J37" s="27">
        <v>0</v>
      </c>
      <c r="K37" s="13"/>
      <c r="L37" s="13"/>
      <c r="M37" s="13"/>
      <c r="N37" s="13"/>
      <c r="O37" s="20">
        <f>O35*J37</f>
        <v>0</v>
      </c>
    </row>
    <row r="38" spans="1:15" ht="14.25">
      <c r="A38" s="14"/>
      <c r="B38" s="19" t="s">
        <v>0</v>
      </c>
      <c r="C38" s="15"/>
      <c r="D38" s="15"/>
      <c r="E38" s="68" t="s">
        <v>40</v>
      </c>
      <c r="F38" s="68"/>
      <c r="G38" s="68"/>
      <c r="H38" s="68"/>
      <c r="I38" s="68"/>
      <c r="J38" s="21">
        <v>0.2359</v>
      </c>
      <c r="K38" s="13"/>
      <c r="L38" s="13"/>
      <c r="M38" s="13" t="s">
        <v>0</v>
      </c>
      <c r="N38" s="13"/>
      <c r="O38" s="20">
        <f>L33*J38</f>
        <v>0</v>
      </c>
    </row>
    <row r="39" spans="1:15" ht="18" customHeight="1">
      <c r="A39" s="14"/>
      <c r="B39" s="19" t="s">
        <v>0</v>
      </c>
      <c r="C39" s="15"/>
      <c r="D39" s="15"/>
      <c r="E39" s="63" t="s">
        <v>41</v>
      </c>
      <c r="F39" s="63"/>
      <c r="G39" s="63"/>
      <c r="H39" s="63"/>
      <c r="I39" s="63"/>
      <c r="J39" s="13"/>
      <c r="K39" s="13"/>
      <c r="L39" s="13"/>
      <c r="M39" s="13"/>
      <c r="N39" s="13"/>
      <c r="O39" s="18">
        <f>SUM(O35:O38)</f>
        <v>0</v>
      </c>
    </row>
    <row r="40" spans="1:5" ht="14.25">
      <c r="A40" s="22"/>
      <c r="B40" s="22"/>
      <c r="C40" s="22"/>
      <c r="D40" s="22"/>
      <c r="E40" s="22"/>
    </row>
  </sheetData>
  <sheetProtection/>
  <mergeCells count="18">
    <mergeCell ref="K9:O9"/>
    <mergeCell ref="E33:I33"/>
    <mergeCell ref="A1:O1"/>
    <mergeCell ref="A2:O2"/>
    <mergeCell ref="A3:O3"/>
    <mergeCell ref="A4:O4"/>
    <mergeCell ref="M7:N7"/>
    <mergeCell ref="A8:O8"/>
    <mergeCell ref="E39:I39"/>
    <mergeCell ref="A9:A10"/>
    <mergeCell ref="C9:C10"/>
    <mergeCell ref="D9:D10"/>
    <mergeCell ref="E9:J9"/>
    <mergeCell ref="E34:I34"/>
    <mergeCell ref="E35:I35"/>
    <mergeCell ref="E36:I36"/>
    <mergeCell ref="E37:I37"/>
    <mergeCell ref="E38:I38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69" t="s">
        <v>129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4.25">
      <c r="A3" s="70" t="s">
        <v>130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2" t="s">
        <v>131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4.25">
      <c r="A5" s="28" t="s">
        <v>201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2"/>
      <c r="B6" s="22"/>
      <c r="C6" s="22"/>
      <c r="D6" s="22"/>
      <c r="E6" s="22"/>
      <c r="F6" s="22"/>
      <c r="G6" s="22"/>
      <c r="H6" s="22"/>
      <c r="J6" s="29"/>
      <c r="K6" s="29"/>
      <c r="L6" s="30" t="s">
        <v>49</v>
      </c>
      <c r="M6" s="35">
        <f>O40</f>
        <v>0</v>
      </c>
      <c r="N6" s="29" t="s">
        <v>50</v>
      </c>
      <c r="O6" s="31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L7" s="33" t="s">
        <v>75</v>
      </c>
      <c r="M7" s="64">
        <f ca="1">TODAY()</f>
        <v>42514</v>
      </c>
      <c r="N7" s="64"/>
      <c r="O7" s="32"/>
    </row>
    <row r="8" spans="1:15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>
      <c r="A9" s="74" t="s">
        <v>1</v>
      </c>
      <c r="B9" s="25"/>
      <c r="C9" s="75" t="s">
        <v>2</v>
      </c>
      <c r="D9" s="75" t="s">
        <v>3</v>
      </c>
      <c r="E9" s="74" t="s">
        <v>4</v>
      </c>
      <c r="F9" s="74"/>
      <c r="G9" s="74"/>
      <c r="H9" s="74"/>
      <c r="I9" s="74"/>
      <c r="J9" s="74"/>
      <c r="K9" s="74" t="s">
        <v>5</v>
      </c>
      <c r="L9" s="74"/>
      <c r="M9" s="74"/>
      <c r="N9" s="74"/>
      <c r="O9" s="74"/>
    </row>
    <row r="10" spans="1:15" ht="84" customHeight="1">
      <c r="A10" s="74"/>
      <c r="B10" s="25" t="s">
        <v>0</v>
      </c>
      <c r="C10" s="75"/>
      <c r="D10" s="7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26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17</v>
      </c>
      <c r="C12" s="8" t="s">
        <v>18</v>
      </c>
      <c r="D12" s="9">
        <v>110</v>
      </c>
      <c r="E12" s="10"/>
      <c r="F12" s="10"/>
      <c r="G12" s="10">
        <f aca="true" t="shared" si="0" ref="G12:G33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9">
      <c r="A13" s="6">
        <v>2</v>
      </c>
      <c r="B13" s="7" t="s">
        <v>19</v>
      </c>
      <c r="C13" s="8" t="s">
        <v>18</v>
      </c>
      <c r="D13" s="9">
        <v>110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26.25">
      <c r="A14" s="6">
        <v>3</v>
      </c>
      <c r="B14" s="7" t="s">
        <v>79</v>
      </c>
      <c r="C14" s="8" t="s">
        <v>18</v>
      </c>
      <c r="D14" s="9">
        <v>8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1">
        <f>L14+N14+M14</f>
        <v>0</v>
      </c>
    </row>
    <row r="15" spans="1:15" ht="26.25">
      <c r="A15" s="6">
        <v>4</v>
      </c>
      <c r="B15" s="7" t="s">
        <v>20</v>
      </c>
      <c r="C15" s="8" t="s">
        <v>21</v>
      </c>
      <c r="D15" s="10">
        <v>2.6</v>
      </c>
      <c r="E15" s="10"/>
      <c r="F15" s="10"/>
      <c r="G15" s="10">
        <f t="shared" si="0"/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0">
        <f>L15+N15+M15</f>
        <v>0</v>
      </c>
    </row>
    <row r="16" spans="1:15" ht="26.25">
      <c r="A16" s="6">
        <v>5</v>
      </c>
      <c r="B16" s="7" t="s">
        <v>22</v>
      </c>
      <c r="C16" s="8" t="s">
        <v>16</v>
      </c>
      <c r="D16" s="9">
        <v>2</v>
      </c>
      <c r="E16" s="10"/>
      <c r="F16" s="10"/>
      <c r="G16" s="10">
        <f t="shared" si="0"/>
        <v>0</v>
      </c>
      <c r="H16" s="10"/>
      <c r="I16" s="10"/>
      <c r="J16" s="10">
        <f aca="true" t="shared" si="1" ref="J16:J33">G16+H16+I16</f>
        <v>0</v>
      </c>
      <c r="K16" s="10">
        <f aca="true" t="shared" si="2" ref="K16:K33">D16*E16</f>
        <v>0</v>
      </c>
      <c r="L16" s="10">
        <f aca="true" t="shared" si="3" ref="L16:L33">D16*G16</f>
        <v>0</v>
      </c>
      <c r="M16" s="10">
        <f aca="true" t="shared" si="4" ref="M16:M33">D16*H16</f>
        <v>0</v>
      </c>
      <c r="N16" s="10">
        <f aca="true" t="shared" si="5" ref="N16:N33">D16*I16</f>
        <v>0</v>
      </c>
      <c r="O16" s="11">
        <f aca="true" t="shared" si="6" ref="O16:O33">L16+N16+M16</f>
        <v>0</v>
      </c>
    </row>
    <row r="17" spans="1:15" ht="26.25">
      <c r="A17" s="6">
        <v>6</v>
      </c>
      <c r="B17" s="7" t="s">
        <v>23</v>
      </c>
      <c r="C17" s="8" t="s">
        <v>16</v>
      </c>
      <c r="D17" s="9">
        <v>2</v>
      </c>
      <c r="E17" s="12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14.25">
      <c r="A18" s="6">
        <v>7</v>
      </c>
      <c r="B18" s="7" t="s">
        <v>24</v>
      </c>
      <c r="C18" s="8" t="s">
        <v>16</v>
      </c>
      <c r="D18" s="9">
        <v>2</v>
      </c>
      <c r="E18" s="12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6.25">
      <c r="A19" s="6">
        <v>8</v>
      </c>
      <c r="B19" s="7" t="s">
        <v>43</v>
      </c>
      <c r="C19" s="8" t="s">
        <v>16</v>
      </c>
      <c r="D19" s="10">
        <v>2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84</v>
      </c>
      <c r="C20" s="8" t="s">
        <v>18</v>
      </c>
      <c r="D20" s="9">
        <v>118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85</v>
      </c>
      <c r="C21" s="8" t="s">
        <v>18</v>
      </c>
      <c r="D21" s="9">
        <v>9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6.25">
      <c r="A22" s="6">
        <v>11</v>
      </c>
      <c r="B22" s="7" t="s">
        <v>109</v>
      </c>
      <c r="C22" s="8" t="s">
        <v>18</v>
      </c>
      <c r="D22" s="9">
        <v>4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26.25">
      <c r="A23" s="6">
        <v>12</v>
      </c>
      <c r="B23" s="7" t="s">
        <v>25</v>
      </c>
      <c r="C23" s="8" t="s">
        <v>18</v>
      </c>
      <c r="D23" s="9">
        <v>48</v>
      </c>
      <c r="E23" s="12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1">
        <f t="shared" si="6"/>
        <v>0</v>
      </c>
    </row>
    <row r="24" spans="1:15" ht="26.25">
      <c r="A24" s="6">
        <v>13</v>
      </c>
      <c r="B24" s="7" t="s">
        <v>26</v>
      </c>
      <c r="C24" s="8" t="s">
        <v>16</v>
      </c>
      <c r="D24" s="9">
        <v>4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67</v>
      </c>
      <c r="C25" s="8" t="s">
        <v>18</v>
      </c>
      <c r="D25" s="9">
        <v>110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68</v>
      </c>
      <c r="C26" s="8" t="s">
        <v>16</v>
      </c>
      <c r="D26" s="9">
        <v>40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6.25">
      <c r="A27" s="6">
        <v>16</v>
      </c>
      <c r="B27" s="7" t="s">
        <v>122</v>
      </c>
      <c r="C27" s="8" t="s">
        <v>28</v>
      </c>
      <c r="D27" s="9">
        <v>2</v>
      </c>
      <c r="E27" s="10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6.25">
      <c r="A28" s="6">
        <v>17</v>
      </c>
      <c r="B28" s="7" t="s">
        <v>45</v>
      </c>
      <c r="C28" s="8" t="s">
        <v>16</v>
      </c>
      <c r="D28" s="9">
        <v>4</v>
      </c>
      <c r="E28" s="12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78</v>
      </c>
      <c r="C29" s="8" t="s">
        <v>16</v>
      </c>
      <c r="D29" s="9">
        <v>4</v>
      </c>
      <c r="E29" s="10"/>
      <c r="F29" s="10"/>
      <c r="G29" s="10">
        <f t="shared" si="0"/>
        <v>0</v>
      </c>
      <c r="H29" s="11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6.25">
      <c r="A30" s="6">
        <v>19</v>
      </c>
      <c r="B30" s="7" t="s">
        <v>61</v>
      </c>
      <c r="C30" s="8" t="s">
        <v>30</v>
      </c>
      <c r="D30" s="9">
        <v>1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6.25">
      <c r="A31" s="6">
        <v>20</v>
      </c>
      <c r="B31" s="7" t="s">
        <v>31</v>
      </c>
      <c r="C31" s="8" t="s">
        <v>30</v>
      </c>
      <c r="D31" s="9">
        <v>1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14.25">
      <c r="A32" s="6">
        <v>21</v>
      </c>
      <c r="B32" s="7" t="s">
        <v>32</v>
      </c>
      <c r="C32" s="8" t="s">
        <v>21</v>
      </c>
      <c r="D32" s="9">
        <v>6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14.25">
      <c r="A33" s="6">
        <v>22</v>
      </c>
      <c r="B33" s="7" t="s">
        <v>33</v>
      </c>
      <c r="C33" s="8" t="s">
        <v>34</v>
      </c>
      <c r="D33" s="9">
        <v>60</v>
      </c>
      <c r="E33" s="10"/>
      <c r="F33" s="10"/>
      <c r="G33" s="10">
        <f t="shared" si="0"/>
        <v>0</v>
      </c>
      <c r="H33" s="10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14.25">
      <c r="A34" s="14"/>
      <c r="B34" s="15"/>
      <c r="C34" s="15"/>
      <c r="D34" s="15"/>
      <c r="E34" s="65" t="s">
        <v>35</v>
      </c>
      <c r="F34" s="65"/>
      <c r="G34" s="65"/>
      <c r="H34" s="65"/>
      <c r="I34" s="65"/>
      <c r="J34" s="16"/>
      <c r="K34" s="17">
        <f>SUM(K12:K33)</f>
        <v>0</v>
      </c>
      <c r="L34" s="17">
        <f>SUM(L12:L33)</f>
        <v>0</v>
      </c>
      <c r="M34" s="17">
        <f>SUM(M12:M33)</f>
        <v>0</v>
      </c>
      <c r="N34" s="17">
        <f>SUM(N12:N33)</f>
        <v>0</v>
      </c>
      <c r="O34" s="17">
        <f>SUM(O12:O33)</f>
        <v>0</v>
      </c>
    </row>
    <row r="35" spans="1:15" ht="14.25">
      <c r="A35" s="14"/>
      <c r="B35" s="15"/>
      <c r="C35" s="15"/>
      <c r="D35" s="15"/>
      <c r="E35" s="66" t="s">
        <v>36</v>
      </c>
      <c r="F35" s="66"/>
      <c r="G35" s="66"/>
      <c r="H35" s="66"/>
      <c r="I35" s="66"/>
      <c r="J35" s="27">
        <v>0</v>
      </c>
      <c r="K35" s="13"/>
      <c r="L35" s="13"/>
      <c r="M35" s="13"/>
      <c r="N35" s="13"/>
      <c r="O35" s="18">
        <f>M34*J35</f>
        <v>0</v>
      </c>
    </row>
    <row r="36" spans="1:15" ht="14.25">
      <c r="A36" s="14"/>
      <c r="B36" s="15"/>
      <c r="C36" s="15"/>
      <c r="D36" s="15"/>
      <c r="E36" s="67" t="s">
        <v>37</v>
      </c>
      <c r="F36" s="67"/>
      <c r="G36" s="67"/>
      <c r="H36" s="67"/>
      <c r="I36" s="67"/>
      <c r="J36" s="13"/>
      <c r="K36" s="13"/>
      <c r="L36" s="13"/>
      <c r="M36" s="13"/>
      <c r="N36" s="13"/>
      <c r="O36" s="18">
        <f>SUM(O34,O35)</f>
        <v>0</v>
      </c>
    </row>
    <row r="37" spans="1:15" ht="14.25">
      <c r="A37" s="14"/>
      <c r="B37" s="19" t="s">
        <v>0</v>
      </c>
      <c r="C37" s="15"/>
      <c r="D37" s="15"/>
      <c r="E37" s="68" t="s">
        <v>38</v>
      </c>
      <c r="F37" s="68"/>
      <c r="G37" s="68"/>
      <c r="H37" s="68"/>
      <c r="I37" s="68"/>
      <c r="J37" s="27">
        <v>0</v>
      </c>
      <c r="K37" s="13"/>
      <c r="L37" s="13"/>
      <c r="M37" s="13"/>
      <c r="N37" s="13"/>
      <c r="O37" s="20">
        <f>O36*J37</f>
        <v>0</v>
      </c>
    </row>
    <row r="38" spans="1:15" ht="14.25">
      <c r="A38" s="14"/>
      <c r="B38" s="19" t="s">
        <v>0</v>
      </c>
      <c r="C38" s="15"/>
      <c r="D38" s="15"/>
      <c r="E38" s="68" t="s">
        <v>39</v>
      </c>
      <c r="F38" s="68"/>
      <c r="G38" s="68"/>
      <c r="H38" s="68"/>
      <c r="I38" s="68"/>
      <c r="J38" s="27">
        <v>0</v>
      </c>
      <c r="K38" s="13"/>
      <c r="L38" s="13"/>
      <c r="M38" s="13"/>
      <c r="N38" s="13"/>
      <c r="O38" s="20">
        <f>O36*J38</f>
        <v>0</v>
      </c>
    </row>
    <row r="39" spans="1:15" ht="14.25">
      <c r="A39" s="14"/>
      <c r="B39" s="19" t="s">
        <v>0</v>
      </c>
      <c r="C39" s="15"/>
      <c r="D39" s="15"/>
      <c r="E39" s="68" t="s">
        <v>40</v>
      </c>
      <c r="F39" s="68"/>
      <c r="G39" s="68"/>
      <c r="H39" s="68"/>
      <c r="I39" s="68"/>
      <c r="J39" s="21">
        <v>0.2359</v>
      </c>
      <c r="K39" s="13"/>
      <c r="L39" s="13"/>
      <c r="M39" s="13" t="s">
        <v>0</v>
      </c>
      <c r="N39" s="13"/>
      <c r="O39" s="20">
        <f>L34*J39</f>
        <v>0</v>
      </c>
    </row>
    <row r="40" spans="1:15" ht="18" customHeight="1">
      <c r="A40" s="14"/>
      <c r="B40" s="19" t="s">
        <v>0</v>
      </c>
      <c r="C40" s="15"/>
      <c r="D40" s="15"/>
      <c r="E40" s="63" t="s">
        <v>41</v>
      </c>
      <c r="F40" s="63"/>
      <c r="G40" s="63"/>
      <c r="H40" s="63"/>
      <c r="I40" s="63"/>
      <c r="J40" s="13"/>
      <c r="K40" s="13"/>
      <c r="L40" s="13"/>
      <c r="M40" s="13"/>
      <c r="N40" s="13"/>
      <c r="O40" s="18">
        <f>SUM(O36:O39)</f>
        <v>0</v>
      </c>
    </row>
    <row r="41" spans="1:5" ht="14.25">
      <c r="A41" s="22"/>
      <c r="B41" s="22"/>
      <c r="C41" s="22"/>
      <c r="D41" s="22"/>
      <c r="E41" s="22"/>
    </row>
  </sheetData>
  <sheetProtection/>
  <mergeCells count="18">
    <mergeCell ref="K9:O9"/>
    <mergeCell ref="E34:I34"/>
    <mergeCell ref="A1:O1"/>
    <mergeCell ref="A2:O2"/>
    <mergeCell ref="A3:O3"/>
    <mergeCell ref="A4:O4"/>
    <mergeCell ref="M7:N7"/>
    <mergeCell ref="A8:O8"/>
    <mergeCell ref="E40:I40"/>
    <mergeCell ref="A9:A10"/>
    <mergeCell ref="C9:C10"/>
    <mergeCell ref="D9:D10"/>
    <mergeCell ref="E9:J9"/>
    <mergeCell ref="E35:I35"/>
    <mergeCell ref="E36:I36"/>
    <mergeCell ref="E37:I37"/>
    <mergeCell ref="E38:I38"/>
    <mergeCell ref="E39:I39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4.25">
      <c r="A3" s="70" t="s">
        <v>132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2" t="s">
        <v>133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4.25">
      <c r="A5" s="28" t="s">
        <v>201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2"/>
      <c r="B6" s="22"/>
      <c r="C6" s="22"/>
      <c r="D6" s="22"/>
      <c r="E6" s="22"/>
      <c r="F6" s="22"/>
      <c r="G6" s="22"/>
      <c r="H6" s="22"/>
      <c r="J6" s="29"/>
      <c r="K6" s="29"/>
      <c r="L6" s="30" t="s">
        <v>49</v>
      </c>
      <c r="M6" s="35">
        <f>O38</f>
        <v>0</v>
      </c>
      <c r="N6" s="29" t="s">
        <v>50</v>
      </c>
      <c r="O6" s="31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L7" s="33" t="s">
        <v>75</v>
      </c>
      <c r="M7" s="64">
        <f ca="1">TODAY()</f>
        <v>42514</v>
      </c>
      <c r="N7" s="64"/>
      <c r="O7" s="32"/>
    </row>
    <row r="8" spans="1:15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>
      <c r="A9" s="74" t="s">
        <v>1</v>
      </c>
      <c r="B9" s="25"/>
      <c r="C9" s="75" t="s">
        <v>2</v>
      </c>
      <c r="D9" s="75" t="s">
        <v>3</v>
      </c>
      <c r="E9" s="74" t="s">
        <v>4</v>
      </c>
      <c r="F9" s="74"/>
      <c r="G9" s="74"/>
      <c r="H9" s="74"/>
      <c r="I9" s="74"/>
      <c r="J9" s="74"/>
      <c r="K9" s="74" t="s">
        <v>5</v>
      </c>
      <c r="L9" s="74"/>
      <c r="M9" s="74"/>
      <c r="N9" s="74"/>
      <c r="O9" s="74"/>
    </row>
    <row r="10" spans="1:15" ht="84" customHeight="1">
      <c r="A10" s="74"/>
      <c r="B10" s="25" t="s">
        <v>0</v>
      </c>
      <c r="C10" s="75"/>
      <c r="D10" s="7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26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17</v>
      </c>
      <c r="C12" s="8" t="s">
        <v>18</v>
      </c>
      <c r="D12" s="9">
        <v>37</v>
      </c>
      <c r="E12" s="10"/>
      <c r="F12" s="10"/>
      <c r="G12" s="10">
        <f aca="true" t="shared" si="0" ref="G12:G31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9">
      <c r="A13" s="6">
        <v>2</v>
      </c>
      <c r="B13" s="7" t="s">
        <v>19</v>
      </c>
      <c r="C13" s="8" t="s">
        <v>18</v>
      </c>
      <c r="D13" s="9">
        <v>37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26.25">
      <c r="A14" s="6">
        <v>3</v>
      </c>
      <c r="B14" s="7" t="s">
        <v>20</v>
      </c>
      <c r="C14" s="8" t="s">
        <v>21</v>
      </c>
      <c r="D14" s="10">
        <v>1.3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0">
        <f>L14+N14+M14</f>
        <v>0</v>
      </c>
    </row>
    <row r="15" spans="1:15" ht="26.25">
      <c r="A15" s="6">
        <v>4</v>
      </c>
      <c r="B15" s="7" t="s">
        <v>22</v>
      </c>
      <c r="C15" s="8" t="s">
        <v>16</v>
      </c>
      <c r="D15" s="9">
        <v>1</v>
      </c>
      <c r="E15" s="10"/>
      <c r="F15" s="10"/>
      <c r="G15" s="10">
        <f t="shared" si="0"/>
        <v>0</v>
      </c>
      <c r="H15" s="10"/>
      <c r="I15" s="10"/>
      <c r="J15" s="10">
        <f aca="true" t="shared" si="1" ref="J15:J31">G15+H15+I15</f>
        <v>0</v>
      </c>
      <c r="K15" s="10">
        <f aca="true" t="shared" si="2" ref="K15:K31">D15*E15</f>
        <v>0</v>
      </c>
      <c r="L15" s="10">
        <f aca="true" t="shared" si="3" ref="L15:L31">D15*G15</f>
        <v>0</v>
      </c>
      <c r="M15" s="10">
        <f aca="true" t="shared" si="4" ref="M15:M31">D15*H15</f>
        <v>0</v>
      </c>
      <c r="N15" s="10">
        <f aca="true" t="shared" si="5" ref="N15:N31">D15*I15</f>
        <v>0</v>
      </c>
      <c r="O15" s="11">
        <f aca="true" t="shared" si="6" ref="O15:O31">L15+N15+M15</f>
        <v>0</v>
      </c>
    </row>
    <row r="16" spans="1:15" ht="26.25">
      <c r="A16" s="6">
        <v>5</v>
      </c>
      <c r="B16" s="7" t="s">
        <v>23</v>
      </c>
      <c r="C16" s="8" t="s">
        <v>16</v>
      </c>
      <c r="D16" s="9">
        <v>1</v>
      </c>
      <c r="E16" s="12"/>
      <c r="F16" s="10"/>
      <c r="G16" s="10">
        <f t="shared" si="0"/>
        <v>0</v>
      </c>
      <c r="H16" s="10"/>
      <c r="I16" s="10"/>
      <c r="J16" s="10">
        <f t="shared" si="1"/>
        <v>0</v>
      </c>
      <c r="K16" s="10">
        <f t="shared" si="2"/>
        <v>0</v>
      </c>
      <c r="L16" s="10">
        <f t="shared" si="3"/>
        <v>0</v>
      </c>
      <c r="M16" s="10">
        <f t="shared" si="4"/>
        <v>0</v>
      </c>
      <c r="N16" s="10">
        <f t="shared" si="5"/>
        <v>0</v>
      </c>
      <c r="O16" s="10">
        <f t="shared" si="6"/>
        <v>0</v>
      </c>
    </row>
    <row r="17" spans="1:15" ht="14.25">
      <c r="A17" s="6">
        <v>6</v>
      </c>
      <c r="B17" s="7" t="s">
        <v>24</v>
      </c>
      <c r="C17" s="8" t="s">
        <v>16</v>
      </c>
      <c r="D17" s="9">
        <v>1</v>
      </c>
      <c r="E17" s="12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26.25">
      <c r="A18" s="6">
        <v>7</v>
      </c>
      <c r="B18" s="7" t="s">
        <v>43</v>
      </c>
      <c r="C18" s="8" t="s">
        <v>16</v>
      </c>
      <c r="D18" s="10">
        <v>1</v>
      </c>
      <c r="E18" s="10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6.25">
      <c r="A19" s="6">
        <v>8</v>
      </c>
      <c r="B19" s="7" t="s">
        <v>84</v>
      </c>
      <c r="C19" s="8" t="s">
        <v>18</v>
      </c>
      <c r="D19" s="9">
        <v>43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85</v>
      </c>
      <c r="C20" s="8" t="s">
        <v>18</v>
      </c>
      <c r="D20" s="9">
        <v>6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25</v>
      </c>
      <c r="C21" s="8" t="s">
        <v>18</v>
      </c>
      <c r="D21" s="9">
        <v>24</v>
      </c>
      <c r="E21" s="12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1">
        <f t="shared" si="6"/>
        <v>0</v>
      </c>
    </row>
    <row r="22" spans="1:15" ht="26.25">
      <c r="A22" s="6">
        <v>11</v>
      </c>
      <c r="B22" s="7" t="s">
        <v>26</v>
      </c>
      <c r="C22" s="8" t="s">
        <v>16</v>
      </c>
      <c r="D22" s="9">
        <v>2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26.25">
      <c r="A23" s="6">
        <v>12</v>
      </c>
      <c r="B23" s="7" t="s">
        <v>67</v>
      </c>
      <c r="C23" s="8" t="s">
        <v>18</v>
      </c>
      <c r="D23" s="9">
        <v>37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68</v>
      </c>
      <c r="C24" s="8" t="s">
        <v>16</v>
      </c>
      <c r="D24" s="9">
        <v>14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122</v>
      </c>
      <c r="C25" s="8" t="s">
        <v>28</v>
      </c>
      <c r="D25" s="9">
        <v>1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45</v>
      </c>
      <c r="C26" s="8" t="s">
        <v>16</v>
      </c>
      <c r="D26" s="9">
        <v>2</v>
      </c>
      <c r="E26" s="12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6.25">
      <c r="A27" s="6">
        <v>16</v>
      </c>
      <c r="B27" s="7" t="s">
        <v>78</v>
      </c>
      <c r="C27" s="8" t="s">
        <v>16</v>
      </c>
      <c r="D27" s="9">
        <v>2</v>
      </c>
      <c r="E27" s="10"/>
      <c r="F27" s="10"/>
      <c r="G27" s="10">
        <f t="shared" si="0"/>
        <v>0</v>
      </c>
      <c r="H27" s="11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6.25">
      <c r="A28" s="6">
        <v>17</v>
      </c>
      <c r="B28" s="7" t="s">
        <v>61</v>
      </c>
      <c r="C28" s="8" t="s">
        <v>30</v>
      </c>
      <c r="D28" s="9">
        <v>1</v>
      </c>
      <c r="E28" s="10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31</v>
      </c>
      <c r="C29" s="8" t="s">
        <v>30</v>
      </c>
      <c r="D29" s="9">
        <v>1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14.25">
      <c r="A30" s="6">
        <v>19</v>
      </c>
      <c r="B30" s="7" t="s">
        <v>32</v>
      </c>
      <c r="C30" s="8" t="s">
        <v>21</v>
      </c>
      <c r="D30" s="9">
        <v>3.7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14.25">
      <c r="A31" s="6">
        <v>20</v>
      </c>
      <c r="B31" s="7" t="s">
        <v>33</v>
      </c>
      <c r="C31" s="8" t="s">
        <v>34</v>
      </c>
      <c r="D31" s="9">
        <v>37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14.25">
      <c r="A32" s="14"/>
      <c r="B32" s="15"/>
      <c r="C32" s="15"/>
      <c r="D32" s="15"/>
      <c r="E32" s="65" t="s">
        <v>35</v>
      </c>
      <c r="F32" s="65"/>
      <c r="G32" s="65"/>
      <c r="H32" s="65"/>
      <c r="I32" s="65"/>
      <c r="J32" s="16"/>
      <c r="K32" s="17">
        <f>SUM(K12:K31)</f>
        <v>0</v>
      </c>
      <c r="L32" s="17">
        <f>SUM(L12:L31)</f>
        <v>0</v>
      </c>
      <c r="M32" s="17">
        <f>SUM(M12:M31)</f>
        <v>0</v>
      </c>
      <c r="N32" s="17">
        <f>SUM(N12:N31)</f>
        <v>0</v>
      </c>
      <c r="O32" s="17">
        <f>SUM(O12:O31)</f>
        <v>0</v>
      </c>
    </row>
    <row r="33" spans="1:15" ht="14.25">
      <c r="A33" s="14"/>
      <c r="B33" s="15"/>
      <c r="C33" s="15"/>
      <c r="D33" s="15"/>
      <c r="E33" s="66" t="s">
        <v>36</v>
      </c>
      <c r="F33" s="66"/>
      <c r="G33" s="66"/>
      <c r="H33" s="66"/>
      <c r="I33" s="66"/>
      <c r="J33" s="27">
        <v>0</v>
      </c>
      <c r="K33" s="13"/>
      <c r="L33" s="13"/>
      <c r="M33" s="13"/>
      <c r="N33" s="13"/>
      <c r="O33" s="18">
        <f>M32*J33</f>
        <v>0</v>
      </c>
    </row>
    <row r="34" spans="1:15" ht="14.25">
      <c r="A34" s="14"/>
      <c r="B34" s="15"/>
      <c r="C34" s="15"/>
      <c r="D34" s="15"/>
      <c r="E34" s="67" t="s">
        <v>37</v>
      </c>
      <c r="F34" s="67"/>
      <c r="G34" s="67"/>
      <c r="H34" s="67"/>
      <c r="I34" s="67"/>
      <c r="J34" s="13"/>
      <c r="K34" s="13"/>
      <c r="L34" s="13"/>
      <c r="M34" s="13"/>
      <c r="N34" s="13"/>
      <c r="O34" s="18">
        <f>SUM(O32,O33)</f>
        <v>0</v>
      </c>
    </row>
    <row r="35" spans="1:15" ht="14.25">
      <c r="A35" s="14"/>
      <c r="B35" s="19" t="s">
        <v>0</v>
      </c>
      <c r="C35" s="15"/>
      <c r="D35" s="15"/>
      <c r="E35" s="68" t="s">
        <v>38</v>
      </c>
      <c r="F35" s="68"/>
      <c r="G35" s="68"/>
      <c r="H35" s="68"/>
      <c r="I35" s="68"/>
      <c r="J35" s="27">
        <v>0</v>
      </c>
      <c r="K35" s="13"/>
      <c r="L35" s="13"/>
      <c r="M35" s="13"/>
      <c r="N35" s="13"/>
      <c r="O35" s="20">
        <f>O34*J35</f>
        <v>0</v>
      </c>
    </row>
    <row r="36" spans="1:15" ht="14.25">
      <c r="A36" s="14"/>
      <c r="B36" s="19" t="s">
        <v>0</v>
      </c>
      <c r="C36" s="15"/>
      <c r="D36" s="15"/>
      <c r="E36" s="68" t="s">
        <v>39</v>
      </c>
      <c r="F36" s="68"/>
      <c r="G36" s="68"/>
      <c r="H36" s="68"/>
      <c r="I36" s="68"/>
      <c r="J36" s="27">
        <v>0</v>
      </c>
      <c r="K36" s="13"/>
      <c r="L36" s="13"/>
      <c r="M36" s="13"/>
      <c r="N36" s="13"/>
      <c r="O36" s="20">
        <f>O34*J36</f>
        <v>0</v>
      </c>
    </row>
    <row r="37" spans="1:15" ht="14.25">
      <c r="A37" s="14"/>
      <c r="B37" s="19" t="s">
        <v>0</v>
      </c>
      <c r="C37" s="15"/>
      <c r="D37" s="15"/>
      <c r="E37" s="68" t="s">
        <v>40</v>
      </c>
      <c r="F37" s="68"/>
      <c r="G37" s="68"/>
      <c r="H37" s="68"/>
      <c r="I37" s="68"/>
      <c r="J37" s="21">
        <v>0.2359</v>
      </c>
      <c r="K37" s="13"/>
      <c r="L37" s="13"/>
      <c r="M37" s="13" t="s">
        <v>0</v>
      </c>
      <c r="N37" s="13"/>
      <c r="O37" s="20">
        <f>L32*J37</f>
        <v>0</v>
      </c>
    </row>
    <row r="38" spans="1:15" ht="18" customHeight="1">
      <c r="A38" s="14"/>
      <c r="B38" s="19" t="s">
        <v>0</v>
      </c>
      <c r="C38" s="15"/>
      <c r="D38" s="15"/>
      <c r="E38" s="63" t="s">
        <v>41</v>
      </c>
      <c r="F38" s="63"/>
      <c r="G38" s="63"/>
      <c r="H38" s="63"/>
      <c r="I38" s="63"/>
      <c r="J38" s="13"/>
      <c r="K38" s="13"/>
      <c r="L38" s="13"/>
      <c r="M38" s="13"/>
      <c r="N38" s="13"/>
      <c r="O38" s="18">
        <f>SUM(O34:O37)</f>
        <v>0</v>
      </c>
    </row>
    <row r="39" spans="1:5" ht="14.25">
      <c r="A39" s="22"/>
      <c r="B39" s="22"/>
      <c r="C39" s="22"/>
      <c r="D39" s="22"/>
      <c r="E39" s="22"/>
    </row>
  </sheetData>
  <sheetProtection/>
  <mergeCells count="18">
    <mergeCell ref="K9:O9"/>
    <mergeCell ref="E32:I32"/>
    <mergeCell ref="A1:O1"/>
    <mergeCell ref="A2:O2"/>
    <mergeCell ref="A3:O3"/>
    <mergeCell ref="A4:O4"/>
    <mergeCell ref="M7:N7"/>
    <mergeCell ref="A8:O8"/>
    <mergeCell ref="E38:I38"/>
    <mergeCell ref="A9:A10"/>
    <mergeCell ref="C9:C10"/>
    <mergeCell ref="D9:D10"/>
    <mergeCell ref="E9:J9"/>
    <mergeCell ref="E33:I33"/>
    <mergeCell ref="E34:I34"/>
    <mergeCell ref="E35:I35"/>
    <mergeCell ref="E36:I36"/>
    <mergeCell ref="E37:I37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69" t="s">
        <v>136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4.25">
      <c r="A3" s="70" t="s">
        <v>135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2" t="s">
        <v>134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4.25">
      <c r="A5" s="28" t="s">
        <v>201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2"/>
      <c r="B6" s="22"/>
      <c r="C6" s="22"/>
      <c r="D6" s="22"/>
      <c r="E6" s="22"/>
      <c r="F6" s="22"/>
      <c r="G6" s="22"/>
      <c r="H6" s="22"/>
      <c r="J6" s="29"/>
      <c r="K6" s="29"/>
      <c r="L6" s="30" t="s">
        <v>49</v>
      </c>
      <c r="M6" s="35">
        <f>O38</f>
        <v>0</v>
      </c>
      <c r="N6" s="29" t="s">
        <v>50</v>
      </c>
      <c r="O6" s="31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L7" s="33" t="s">
        <v>75</v>
      </c>
      <c r="M7" s="64">
        <f ca="1">TODAY()</f>
        <v>42514</v>
      </c>
      <c r="N7" s="64"/>
      <c r="O7" s="32"/>
    </row>
    <row r="8" spans="1:15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>
      <c r="A9" s="74" t="s">
        <v>1</v>
      </c>
      <c r="B9" s="25"/>
      <c r="C9" s="75" t="s">
        <v>2</v>
      </c>
      <c r="D9" s="75" t="s">
        <v>3</v>
      </c>
      <c r="E9" s="74" t="s">
        <v>4</v>
      </c>
      <c r="F9" s="74"/>
      <c r="G9" s="74"/>
      <c r="H9" s="74"/>
      <c r="I9" s="74"/>
      <c r="J9" s="74"/>
      <c r="K9" s="74" t="s">
        <v>5</v>
      </c>
      <c r="L9" s="74"/>
      <c r="M9" s="74"/>
      <c r="N9" s="74"/>
      <c r="O9" s="74"/>
    </row>
    <row r="10" spans="1:15" ht="84" customHeight="1">
      <c r="A10" s="74"/>
      <c r="B10" s="25" t="s">
        <v>0</v>
      </c>
      <c r="C10" s="75"/>
      <c r="D10" s="7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26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17</v>
      </c>
      <c r="C12" s="8" t="s">
        <v>18</v>
      </c>
      <c r="D12" s="9">
        <v>25</v>
      </c>
      <c r="E12" s="10"/>
      <c r="F12" s="10"/>
      <c r="G12" s="10">
        <f aca="true" t="shared" si="0" ref="G12:G31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9">
      <c r="A13" s="6">
        <v>2</v>
      </c>
      <c r="B13" s="7" t="s">
        <v>19</v>
      </c>
      <c r="C13" s="8" t="s">
        <v>18</v>
      </c>
      <c r="D13" s="9">
        <v>25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26.25">
      <c r="A14" s="6">
        <v>3</v>
      </c>
      <c r="B14" s="7" t="s">
        <v>20</v>
      </c>
      <c r="C14" s="8" t="s">
        <v>21</v>
      </c>
      <c r="D14" s="10">
        <v>1.3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0">
        <f>L14+N14+M14</f>
        <v>0</v>
      </c>
    </row>
    <row r="15" spans="1:15" ht="26.25">
      <c r="A15" s="6">
        <v>4</v>
      </c>
      <c r="B15" s="7" t="s">
        <v>22</v>
      </c>
      <c r="C15" s="8" t="s">
        <v>16</v>
      </c>
      <c r="D15" s="9">
        <v>1</v>
      </c>
      <c r="E15" s="10"/>
      <c r="F15" s="10"/>
      <c r="G15" s="10">
        <f t="shared" si="0"/>
        <v>0</v>
      </c>
      <c r="H15" s="10"/>
      <c r="I15" s="10"/>
      <c r="J15" s="10">
        <f aca="true" t="shared" si="1" ref="J15:J31">G15+H15+I15</f>
        <v>0</v>
      </c>
      <c r="K15" s="10">
        <f aca="true" t="shared" si="2" ref="K15:K31">D15*E15</f>
        <v>0</v>
      </c>
      <c r="L15" s="10">
        <f aca="true" t="shared" si="3" ref="L15:L31">D15*G15</f>
        <v>0</v>
      </c>
      <c r="M15" s="10">
        <f aca="true" t="shared" si="4" ref="M15:M31">D15*H15</f>
        <v>0</v>
      </c>
      <c r="N15" s="10">
        <f aca="true" t="shared" si="5" ref="N15:N31">D15*I15</f>
        <v>0</v>
      </c>
      <c r="O15" s="11">
        <f aca="true" t="shared" si="6" ref="O15:O31">L15+N15+M15</f>
        <v>0</v>
      </c>
    </row>
    <row r="16" spans="1:15" ht="26.25">
      <c r="A16" s="6">
        <v>5</v>
      </c>
      <c r="B16" s="7" t="s">
        <v>23</v>
      </c>
      <c r="C16" s="8" t="s">
        <v>16</v>
      </c>
      <c r="D16" s="9">
        <v>1</v>
      </c>
      <c r="E16" s="12"/>
      <c r="F16" s="10"/>
      <c r="G16" s="10">
        <f t="shared" si="0"/>
        <v>0</v>
      </c>
      <c r="H16" s="10"/>
      <c r="I16" s="10"/>
      <c r="J16" s="10">
        <f t="shared" si="1"/>
        <v>0</v>
      </c>
      <c r="K16" s="10">
        <f t="shared" si="2"/>
        <v>0</v>
      </c>
      <c r="L16" s="10">
        <f t="shared" si="3"/>
        <v>0</v>
      </c>
      <c r="M16" s="10">
        <f t="shared" si="4"/>
        <v>0</v>
      </c>
      <c r="N16" s="10">
        <f t="shared" si="5"/>
        <v>0</v>
      </c>
      <c r="O16" s="10">
        <f t="shared" si="6"/>
        <v>0</v>
      </c>
    </row>
    <row r="17" spans="1:15" ht="14.25">
      <c r="A17" s="6">
        <v>6</v>
      </c>
      <c r="B17" s="7" t="s">
        <v>24</v>
      </c>
      <c r="C17" s="8" t="s">
        <v>16</v>
      </c>
      <c r="D17" s="9">
        <v>1</v>
      </c>
      <c r="E17" s="12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26.25">
      <c r="A18" s="6">
        <v>7</v>
      </c>
      <c r="B18" s="7" t="s">
        <v>57</v>
      </c>
      <c r="C18" s="8" t="s">
        <v>16</v>
      </c>
      <c r="D18" s="10">
        <v>1</v>
      </c>
      <c r="E18" s="10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6.25">
      <c r="A19" s="6">
        <v>8</v>
      </c>
      <c r="B19" s="7" t="s">
        <v>84</v>
      </c>
      <c r="C19" s="8" t="s">
        <v>18</v>
      </c>
      <c r="D19" s="9">
        <v>25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85</v>
      </c>
      <c r="C20" s="8" t="s">
        <v>18</v>
      </c>
      <c r="D20" s="9">
        <v>6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25</v>
      </c>
      <c r="C21" s="8" t="s">
        <v>18</v>
      </c>
      <c r="D21" s="9">
        <v>12</v>
      </c>
      <c r="E21" s="12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1">
        <f t="shared" si="6"/>
        <v>0</v>
      </c>
    </row>
    <row r="22" spans="1:15" ht="26.25">
      <c r="A22" s="6">
        <v>11</v>
      </c>
      <c r="B22" s="7" t="s">
        <v>26</v>
      </c>
      <c r="C22" s="8" t="s">
        <v>16</v>
      </c>
      <c r="D22" s="9">
        <v>2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26.25">
      <c r="A23" s="6">
        <v>12</v>
      </c>
      <c r="B23" s="7" t="s">
        <v>67</v>
      </c>
      <c r="C23" s="8" t="s">
        <v>18</v>
      </c>
      <c r="D23" s="9">
        <v>25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68</v>
      </c>
      <c r="C24" s="8" t="s">
        <v>16</v>
      </c>
      <c r="D24" s="9">
        <v>14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122</v>
      </c>
      <c r="C25" s="8" t="s">
        <v>28</v>
      </c>
      <c r="D25" s="9">
        <v>1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45</v>
      </c>
      <c r="C26" s="8" t="s">
        <v>16</v>
      </c>
      <c r="D26" s="9">
        <v>1</v>
      </c>
      <c r="E26" s="12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6.25">
      <c r="A27" s="6">
        <v>16</v>
      </c>
      <c r="B27" s="7" t="s">
        <v>78</v>
      </c>
      <c r="C27" s="8" t="s">
        <v>16</v>
      </c>
      <c r="D27" s="9">
        <v>1</v>
      </c>
      <c r="E27" s="10"/>
      <c r="F27" s="10"/>
      <c r="G27" s="10">
        <f t="shared" si="0"/>
        <v>0</v>
      </c>
      <c r="H27" s="11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6.25">
      <c r="A28" s="6">
        <v>17</v>
      </c>
      <c r="B28" s="7" t="s">
        <v>61</v>
      </c>
      <c r="C28" s="8" t="s">
        <v>30</v>
      </c>
      <c r="D28" s="9">
        <v>1</v>
      </c>
      <c r="E28" s="10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31</v>
      </c>
      <c r="C29" s="8" t="s">
        <v>30</v>
      </c>
      <c r="D29" s="9">
        <v>1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14.25">
      <c r="A30" s="6">
        <v>19</v>
      </c>
      <c r="B30" s="7" t="s">
        <v>32</v>
      </c>
      <c r="C30" s="8" t="s">
        <v>21</v>
      </c>
      <c r="D30" s="9">
        <v>2.5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14.25">
      <c r="A31" s="6">
        <v>20</v>
      </c>
      <c r="B31" s="7" t="s">
        <v>33</v>
      </c>
      <c r="C31" s="8" t="s">
        <v>34</v>
      </c>
      <c r="D31" s="9">
        <v>25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14.25">
      <c r="A32" s="14"/>
      <c r="B32" s="15"/>
      <c r="C32" s="15"/>
      <c r="D32" s="15"/>
      <c r="E32" s="65" t="s">
        <v>35</v>
      </c>
      <c r="F32" s="65"/>
      <c r="G32" s="65"/>
      <c r="H32" s="65"/>
      <c r="I32" s="65"/>
      <c r="J32" s="16"/>
      <c r="K32" s="17">
        <f>SUM(K12:K31)</f>
        <v>0</v>
      </c>
      <c r="L32" s="17">
        <f>SUM(L12:L31)</f>
        <v>0</v>
      </c>
      <c r="M32" s="17">
        <f>SUM(M12:M31)</f>
        <v>0</v>
      </c>
      <c r="N32" s="17">
        <f>SUM(N12:N31)</f>
        <v>0</v>
      </c>
      <c r="O32" s="17">
        <f>SUM(O12:O31)</f>
        <v>0</v>
      </c>
    </row>
    <row r="33" spans="1:15" ht="14.25">
      <c r="A33" s="14"/>
      <c r="B33" s="15"/>
      <c r="C33" s="15"/>
      <c r="D33" s="15"/>
      <c r="E33" s="66" t="s">
        <v>36</v>
      </c>
      <c r="F33" s="66"/>
      <c r="G33" s="66"/>
      <c r="H33" s="66"/>
      <c r="I33" s="66"/>
      <c r="J33" s="27">
        <v>0</v>
      </c>
      <c r="K33" s="13"/>
      <c r="L33" s="13"/>
      <c r="M33" s="13"/>
      <c r="N33" s="13"/>
      <c r="O33" s="18">
        <f>M32*J33</f>
        <v>0</v>
      </c>
    </row>
    <row r="34" spans="1:15" ht="14.25">
      <c r="A34" s="14"/>
      <c r="B34" s="15"/>
      <c r="C34" s="15"/>
      <c r="D34" s="15"/>
      <c r="E34" s="67" t="s">
        <v>37</v>
      </c>
      <c r="F34" s="67"/>
      <c r="G34" s="67"/>
      <c r="H34" s="67"/>
      <c r="I34" s="67"/>
      <c r="J34" s="13"/>
      <c r="K34" s="13"/>
      <c r="L34" s="13"/>
      <c r="M34" s="13"/>
      <c r="N34" s="13"/>
      <c r="O34" s="18">
        <f>SUM(O32,O33)</f>
        <v>0</v>
      </c>
    </row>
    <row r="35" spans="1:15" ht="14.25">
      <c r="A35" s="14"/>
      <c r="B35" s="19" t="s">
        <v>0</v>
      </c>
      <c r="C35" s="15"/>
      <c r="D35" s="15"/>
      <c r="E35" s="68" t="s">
        <v>38</v>
      </c>
      <c r="F35" s="68"/>
      <c r="G35" s="68"/>
      <c r="H35" s="68"/>
      <c r="I35" s="68"/>
      <c r="J35" s="27">
        <v>0</v>
      </c>
      <c r="K35" s="13"/>
      <c r="L35" s="13"/>
      <c r="M35" s="13"/>
      <c r="N35" s="13"/>
      <c r="O35" s="20">
        <f>O34*J35</f>
        <v>0</v>
      </c>
    </row>
    <row r="36" spans="1:15" ht="14.25">
      <c r="A36" s="14"/>
      <c r="B36" s="19" t="s">
        <v>0</v>
      </c>
      <c r="C36" s="15"/>
      <c r="D36" s="15"/>
      <c r="E36" s="68" t="s">
        <v>39</v>
      </c>
      <c r="F36" s="68"/>
      <c r="G36" s="68"/>
      <c r="H36" s="68"/>
      <c r="I36" s="68"/>
      <c r="J36" s="27">
        <v>0</v>
      </c>
      <c r="K36" s="13"/>
      <c r="L36" s="13"/>
      <c r="M36" s="13"/>
      <c r="N36" s="13"/>
      <c r="O36" s="20">
        <f>O34*J36</f>
        <v>0</v>
      </c>
    </row>
    <row r="37" spans="1:15" ht="14.25">
      <c r="A37" s="14"/>
      <c r="B37" s="19" t="s">
        <v>0</v>
      </c>
      <c r="C37" s="15"/>
      <c r="D37" s="15"/>
      <c r="E37" s="68" t="s">
        <v>40</v>
      </c>
      <c r="F37" s="68"/>
      <c r="G37" s="68"/>
      <c r="H37" s="68"/>
      <c r="I37" s="68"/>
      <c r="J37" s="21">
        <v>0.2359</v>
      </c>
      <c r="K37" s="13"/>
      <c r="L37" s="13"/>
      <c r="M37" s="13" t="s">
        <v>0</v>
      </c>
      <c r="N37" s="13"/>
      <c r="O37" s="20">
        <f>L32*J37</f>
        <v>0</v>
      </c>
    </row>
    <row r="38" spans="1:15" ht="18" customHeight="1">
      <c r="A38" s="14"/>
      <c r="B38" s="19" t="s">
        <v>0</v>
      </c>
      <c r="C38" s="15"/>
      <c r="D38" s="15"/>
      <c r="E38" s="63" t="s">
        <v>41</v>
      </c>
      <c r="F38" s="63"/>
      <c r="G38" s="63"/>
      <c r="H38" s="63"/>
      <c r="I38" s="63"/>
      <c r="J38" s="13"/>
      <c r="K38" s="13"/>
      <c r="L38" s="13"/>
      <c r="M38" s="13"/>
      <c r="N38" s="13"/>
      <c r="O38" s="18">
        <f>SUM(O34:O37)</f>
        <v>0</v>
      </c>
    </row>
    <row r="39" spans="1:5" ht="14.25">
      <c r="A39" s="22"/>
      <c r="B39" s="22"/>
      <c r="C39" s="22"/>
      <c r="D39" s="22"/>
      <c r="E39" s="22"/>
    </row>
  </sheetData>
  <sheetProtection/>
  <mergeCells count="18">
    <mergeCell ref="K9:O9"/>
    <mergeCell ref="E32:I32"/>
    <mergeCell ref="A1:O1"/>
    <mergeCell ref="A2:O2"/>
    <mergeCell ref="A3:O3"/>
    <mergeCell ref="A4:O4"/>
    <mergeCell ref="M7:N7"/>
    <mergeCell ref="A8:O8"/>
    <mergeCell ref="E38:I38"/>
    <mergeCell ref="A9:A10"/>
    <mergeCell ref="C9:C10"/>
    <mergeCell ref="D9:D10"/>
    <mergeCell ref="E9:J9"/>
    <mergeCell ref="E33:I33"/>
    <mergeCell ref="E34:I34"/>
    <mergeCell ref="E35:I35"/>
    <mergeCell ref="E36:I36"/>
    <mergeCell ref="E37:I37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69" t="s">
        <v>137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4.25">
      <c r="A3" s="70" t="s">
        <v>138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2" t="s">
        <v>139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4.25">
      <c r="A5" s="28" t="s">
        <v>201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2"/>
      <c r="B6" s="22"/>
      <c r="C6" s="22"/>
      <c r="D6" s="22"/>
      <c r="E6" s="22"/>
      <c r="F6" s="22"/>
      <c r="G6" s="22"/>
      <c r="H6" s="22"/>
      <c r="J6" s="29"/>
      <c r="K6" s="29"/>
      <c r="L6" s="30" t="s">
        <v>49</v>
      </c>
      <c r="M6" s="35">
        <f>O38</f>
        <v>0</v>
      </c>
      <c r="N6" s="29" t="s">
        <v>50</v>
      </c>
      <c r="O6" s="31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L7" s="33" t="s">
        <v>75</v>
      </c>
      <c r="M7" s="64">
        <f ca="1">TODAY()</f>
        <v>42514</v>
      </c>
      <c r="N7" s="64"/>
      <c r="O7" s="32"/>
    </row>
    <row r="8" spans="1:15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>
      <c r="A9" s="74" t="s">
        <v>1</v>
      </c>
      <c r="B9" s="25"/>
      <c r="C9" s="75" t="s">
        <v>2</v>
      </c>
      <c r="D9" s="75" t="s">
        <v>3</v>
      </c>
      <c r="E9" s="74" t="s">
        <v>4</v>
      </c>
      <c r="F9" s="74"/>
      <c r="G9" s="74"/>
      <c r="H9" s="74"/>
      <c r="I9" s="74"/>
      <c r="J9" s="74"/>
      <c r="K9" s="74" t="s">
        <v>5</v>
      </c>
      <c r="L9" s="74"/>
      <c r="M9" s="74"/>
      <c r="N9" s="74"/>
      <c r="O9" s="74"/>
    </row>
    <row r="10" spans="1:15" ht="84" customHeight="1">
      <c r="A10" s="74"/>
      <c r="B10" s="25" t="s">
        <v>0</v>
      </c>
      <c r="C10" s="75"/>
      <c r="D10" s="7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26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17</v>
      </c>
      <c r="C12" s="8" t="s">
        <v>18</v>
      </c>
      <c r="D12" s="9">
        <v>105</v>
      </c>
      <c r="E12" s="10"/>
      <c r="F12" s="10"/>
      <c r="G12" s="10">
        <f aca="true" t="shared" si="0" ref="G12:G31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9">
      <c r="A13" s="6">
        <v>2</v>
      </c>
      <c r="B13" s="7" t="s">
        <v>19</v>
      </c>
      <c r="C13" s="8" t="s">
        <v>18</v>
      </c>
      <c r="D13" s="9">
        <v>105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26.25">
      <c r="A14" s="6">
        <v>3</v>
      </c>
      <c r="B14" s="7" t="s">
        <v>20</v>
      </c>
      <c r="C14" s="8" t="s">
        <v>21</v>
      </c>
      <c r="D14" s="10">
        <v>1.3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0">
        <f>L14+N14+M14</f>
        <v>0</v>
      </c>
    </row>
    <row r="15" spans="1:15" ht="26.25">
      <c r="A15" s="6">
        <v>4</v>
      </c>
      <c r="B15" s="7" t="s">
        <v>22</v>
      </c>
      <c r="C15" s="8" t="s">
        <v>16</v>
      </c>
      <c r="D15" s="9">
        <v>1</v>
      </c>
      <c r="E15" s="10"/>
      <c r="F15" s="10"/>
      <c r="G15" s="10">
        <f t="shared" si="0"/>
        <v>0</v>
      </c>
      <c r="H15" s="10"/>
      <c r="I15" s="10"/>
      <c r="J15" s="10">
        <f aca="true" t="shared" si="1" ref="J15:J31">G15+H15+I15</f>
        <v>0</v>
      </c>
      <c r="K15" s="10">
        <f aca="true" t="shared" si="2" ref="K15:K31">D15*E15</f>
        <v>0</v>
      </c>
      <c r="L15" s="10">
        <f aca="true" t="shared" si="3" ref="L15:L31">D15*G15</f>
        <v>0</v>
      </c>
      <c r="M15" s="10">
        <f aca="true" t="shared" si="4" ref="M15:M31">D15*H15</f>
        <v>0</v>
      </c>
      <c r="N15" s="10">
        <f aca="true" t="shared" si="5" ref="N15:N31">D15*I15</f>
        <v>0</v>
      </c>
      <c r="O15" s="11">
        <f aca="true" t="shared" si="6" ref="O15:O31">L15+N15+M15</f>
        <v>0</v>
      </c>
    </row>
    <row r="16" spans="1:15" ht="26.25">
      <c r="A16" s="6">
        <v>5</v>
      </c>
      <c r="B16" s="7" t="s">
        <v>23</v>
      </c>
      <c r="C16" s="8" t="s">
        <v>16</v>
      </c>
      <c r="D16" s="9">
        <v>1</v>
      </c>
      <c r="E16" s="12"/>
      <c r="F16" s="10"/>
      <c r="G16" s="10">
        <f t="shared" si="0"/>
        <v>0</v>
      </c>
      <c r="H16" s="10"/>
      <c r="I16" s="10"/>
      <c r="J16" s="10">
        <f t="shared" si="1"/>
        <v>0</v>
      </c>
      <c r="K16" s="10">
        <f t="shared" si="2"/>
        <v>0</v>
      </c>
      <c r="L16" s="10">
        <f t="shared" si="3"/>
        <v>0</v>
      </c>
      <c r="M16" s="10">
        <f t="shared" si="4"/>
        <v>0</v>
      </c>
      <c r="N16" s="10">
        <f t="shared" si="5"/>
        <v>0</v>
      </c>
      <c r="O16" s="10">
        <f t="shared" si="6"/>
        <v>0</v>
      </c>
    </row>
    <row r="17" spans="1:15" ht="14.25">
      <c r="A17" s="6">
        <v>6</v>
      </c>
      <c r="B17" s="7" t="s">
        <v>24</v>
      </c>
      <c r="C17" s="8" t="s">
        <v>16</v>
      </c>
      <c r="D17" s="9">
        <v>1</v>
      </c>
      <c r="E17" s="12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26.25">
      <c r="A18" s="6">
        <v>7</v>
      </c>
      <c r="B18" s="7" t="s">
        <v>57</v>
      </c>
      <c r="C18" s="8" t="s">
        <v>16</v>
      </c>
      <c r="D18" s="10">
        <v>1</v>
      </c>
      <c r="E18" s="10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6.25">
      <c r="A19" s="6">
        <v>8</v>
      </c>
      <c r="B19" s="7" t="s">
        <v>54</v>
      </c>
      <c r="C19" s="8" t="s">
        <v>18</v>
      </c>
      <c r="D19" s="9">
        <v>105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58</v>
      </c>
      <c r="C20" s="8" t="s">
        <v>18</v>
      </c>
      <c r="D20" s="9">
        <v>6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25</v>
      </c>
      <c r="C21" s="8" t="s">
        <v>18</v>
      </c>
      <c r="D21" s="9">
        <v>12</v>
      </c>
      <c r="E21" s="12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1">
        <f t="shared" si="6"/>
        <v>0</v>
      </c>
    </row>
    <row r="22" spans="1:15" ht="26.25">
      <c r="A22" s="6">
        <v>11</v>
      </c>
      <c r="B22" s="7" t="s">
        <v>26</v>
      </c>
      <c r="C22" s="8" t="s">
        <v>16</v>
      </c>
      <c r="D22" s="9">
        <v>2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26.25">
      <c r="A23" s="6">
        <v>12</v>
      </c>
      <c r="B23" s="7" t="s">
        <v>67</v>
      </c>
      <c r="C23" s="8" t="s">
        <v>18</v>
      </c>
      <c r="D23" s="9">
        <v>105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68</v>
      </c>
      <c r="C24" s="8" t="s">
        <v>16</v>
      </c>
      <c r="D24" s="9">
        <v>14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122</v>
      </c>
      <c r="C25" s="8" t="s">
        <v>28</v>
      </c>
      <c r="D25" s="9">
        <v>1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45</v>
      </c>
      <c r="C26" s="8" t="s">
        <v>16</v>
      </c>
      <c r="D26" s="9">
        <v>1</v>
      </c>
      <c r="E26" s="12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6.25">
      <c r="A27" s="6">
        <v>16</v>
      </c>
      <c r="B27" s="7" t="s">
        <v>78</v>
      </c>
      <c r="C27" s="8" t="s">
        <v>16</v>
      </c>
      <c r="D27" s="9">
        <v>1</v>
      </c>
      <c r="E27" s="10"/>
      <c r="F27" s="10"/>
      <c r="G27" s="10">
        <f t="shared" si="0"/>
        <v>0</v>
      </c>
      <c r="H27" s="11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6.25">
      <c r="A28" s="6">
        <v>17</v>
      </c>
      <c r="B28" s="7" t="s">
        <v>61</v>
      </c>
      <c r="C28" s="8" t="s">
        <v>30</v>
      </c>
      <c r="D28" s="9">
        <v>1</v>
      </c>
      <c r="E28" s="10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31</v>
      </c>
      <c r="C29" s="8" t="s">
        <v>30</v>
      </c>
      <c r="D29" s="9">
        <v>1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14.25">
      <c r="A30" s="6">
        <v>19</v>
      </c>
      <c r="B30" s="7" t="s">
        <v>32</v>
      </c>
      <c r="C30" s="8" t="s">
        <v>21</v>
      </c>
      <c r="D30" s="9">
        <v>8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14.25">
      <c r="A31" s="6">
        <v>20</v>
      </c>
      <c r="B31" s="7" t="s">
        <v>33</v>
      </c>
      <c r="C31" s="8" t="s">
        <v>34</v>
      </c>
      <c r="D31" s="9">
        <v>88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14.25">
      <c r="A32" s="14"/>
      <c r="B32" s="15"/>
      <c r="C32" s="15"/>
      <c r="D32" s="15"/>
      <c r="E32" s="65" t="s">
        <v>35</v>
      </c>
      <c r="F32" s="65"/>
      <c r="G32" s="65"/>
      <c r="H32" s="65"/>
      <c r="I32" s="65"/>
      <c r="J32" s="16"/>
      <c r="K32" s="17">
        <f>SUM(K12:K31)</f>
        <v>0</v>
      </c>
      <c r="L32" s="17">
        <f>SUM(L12:L31)</f>
        <v>0</v>
      </c>
      <c r="M32" s="17">
        <f>SUM(M12:M31)</f>
        <v>0</v>
      </c>
      <c r="N32" s="17">
        <f>SUM(N12:N31)</f>
        <v>0</v>
      </c>
      <c r="O32" s="17">
        <f>SUM(O12:O31)</f>
        <v>0</v>
      </c>
    </row>
    <row r="33" spans="1:15" ht="14.25">
      <c r="A33" s="14"/>
      <c r="B33" s="15"/>
      <c r="C33" s="15"/>
      <c r="D33" s="15"/>
      <c r="E33" s="66" t="s">
        <v>36</v>
      </c>
      <c r="F33" s="66"/>
      <c r="G33" s="66"/>
      <c r="H33" s="66"/>
      <c r="I33" s="66"/>
      <c r="J33" s="27">
        <v>0</v>
      </c>
      <c r="K33" s="13"/>
      <c r="L33" s="13"/>
      <c r="M33" s="13"/>
      <c r="N33" s="13"/>
      <c r="O33" s="18">
        <f>M32*J33</f>
        <v>0</v>
      </c>
    </row>
    <row r="34" spans="1:15" ht="14.25">
      <c r="A34" s="14"/>
      <c r="B34" s="15"/>
      <c r="C34" s="15"/>
      <c r="D34" s="15"/>
      <c r="E34" s="67" t="s">
        <v>37</v>
      </c>
      <c r="F34" s="67"/>
      <c r="G34" s="67"/>
      <c r="H34" s="67"/>
      <c r="I34" s="67"/>
      <c r="J34" s="13"/>
      <c r="K34" s="13"/>
      <c r="L34" s="13"/>
      <c r="M34" s="13"/>
      <c r="N34" s="13"/>
      <c r="O34" s="18">
        <f>SUM(O32,O33)</f>
        <v>0</v>
      </c>
    </row>
    <row r="35" spans="1:15" ht="14.25">
      <c r="A35" s="14"/>
      <c r="B35" s="19" t="s">
        <v>0</v>
      </c>
      <c r="C35" s="15"/>
      <c r="D35" s="15"/>
      <c r="E35" s="68" t="s">
        <v>38</v>
      </c>
      <c r="F35" s="68"/>
      <c r="G35" s="68"/>
      <c r="H35" s="68"/>
      <c r="I35" s="68"/>
      <c r="J35" s="27">
        <v>0</v>
      </c>
      <c r="K35" s="13"/>
      <c r="L35" s="13"/>
      <c r="M35" s="13"/>
      <c r="N35" s="13"/>
      <c r="O35" s="20">
        <f>O34*J35</f>
        <v>0</v>
      </c>
    </row>
    <row r="36" spans="1:15" ht="14.25">
      <c r="A36" s="14"/>
      <c r="B36" s="19" t="s">
        <v>0</v>
      </c>
      <c r="C36" s="15"/>
      <c r="D36" s="15"/>
      <c r="E36" s="68" t="s">
        <v>39</v>
      </c>
      <c r="F36" s="68"/>
      <c r="G36" s="68"/>
      <c r="H36" s="68"/>
      <c r="I36" s="68"/>
      <c r="J36" s="27">
        <v>0</v>
      </c>
      <c r="K36" s="13"/>
      <c r="L36" s="13"/>
      <c r="M36" s="13"/>
      <c r="N36" s="13"/>
      <c r="O36" s="20">
        <f>O34*J36</f>
        <v>0</v>
      </c>
    </row>
    <row r="37" spans="1:15" ht="14.25">
      <c r="A37" s="14"/>
      <c r="B37" s="19" t="s">
        <v>0</v>
      </c>
      <c r="C37" s="15"/>
      <c r="D37" s="15"/>
      <c r="E37" s="68" t="s">
        <v>40</v>
      </c>
      <c r="F37" s="68"/>
      <c r="G37" s="68"/>
      <c r="H37" s="68"/>
      <c r="I37" s="68"/>
      <c r="J37" s="21">
        <v>0.2359</v>
      </c>
      <c r="K37" s="13"/>
      <c r="L37" s="13"/>
      <c r="M37" s="13" t="s">
        <v>0</v>
      </c>
      <c r="N37" s="13"/>
      <c r="O37" s="20">
        <f>L32*J37</f>
        <v>0</v>
      </c>
    </row>
    <row r="38" spans="1:15" ht="18" customHeight="1">
      <c r="A38" s="14"/>
      <c r="B38" s="19" t="s">
        <v>0</v>
      </c>
      <c r="C38" s="15"/>
      <c r="D38" s="15"/>
      <c r="E38" s="63" t="s">
        <v>41</v>
      </c>
      <c r="F38" s="63"/>
      <c r="G38" s="63"/>
      <c r="H38" s="63"/>
      <c r="I38" s="63"/>
      <c r="J38" s="13"/>
      <c r="K38" s="13"/>
      <c r="L38" s="13"/>
      <c r="M38" s="13"/>
      <c r="N38" s="13"/>
      <c r="O38" s="18">
        <f>SUM(O34:O37)</f>
        <v>0</v>
      </c>
    </row>
    <row r="39" spans="1:5" ht="14.25">
      <c r="A39" s="22"/>
      <c r="B39" s="22"/>
      <c r="C39" s="22"/>
      <c r="D39" s="22"/>
      <c r="E39" s="22"/>
    </row>
  </sheetData>
  <sheetProtection/>
  <mergeCells count="18">
    <mergeCell ref="K9:O9"/>
    <mergeCell ref="E32:I32"/>
    <mergeCell ref="A1:O1"/>
    <mergeCell ref="A2:O2"/>
    <mergeCell ref="A3:O3"/>
    <mergeCell ref="A4:O4"/>
    <mergeCell ref="M7:N7"/>
    <mergeCell ref="A8:O8"/>
    <mergeCell ref="E38:I38"/>
    <mergeCell ref="A9:A10"/>
    <mergeCell ref="C9:C10"/>
    <mergeCell ref="D9:D10"/>
    <mergeCell ref="E9:J9"/>
    <mergeCell ref="E33:I33"/>
    <mergeCell ref="E34:I34"/>
    <mergeCell ref="E35:I35"/>
    <mergeCell ref="E36:I36"/>
    <mergeCell ref="E37:I37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69" t="s">
        <v>140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4.25">
      <c r="A3" s="70" t="s">
        <v>141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2" t="s">
        <v>142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4.25">
      <c r="A5" s="28" t="s">
        <v>201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2"/>
      <c r="B6" s="22"/>
      <c r="C6" s="22"/>
      <c r="D6" s="22"/>
      <c r="E6" s="22"/>
      <c r="F6" s="22"/>
      <c r="G6" s="22"/>
      <c r="H6" s="22"/>
      <c r="J6" s="29"/>
      <c r="K6" s="29"/>
      <c r="L6" s="30" t="s">
        <v>49</v>
      </c>
      <c r="M6" s="35">
        <f>O39</f>
        <v>0</v>
      </c>
      <c r="N6" s="29" t="s">
        <v>50</v>
      </c>
      <c r="O6" s="31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L7" s="33" t="s">
        <v>75</v>
      </c>
      <c r="M7" s="64">
        <f ca="1">TODAY()</f>
        <v>42514</v>
      </c>
      <c r="N7" s="64"/>
      <c r="O7" s="32"/>
    </row>
    <row r="8" spans="1:15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>
      <c r="A9" s="74" t="s">
        <v>1</v>
      </c>
      <c r="B9" s="25"/>
      <c r="C9" s="75" t="s">
        <v>2</v>
      </c>
      <c r="D9" s="75" t="s">
        <v>3</v>
      </c>
      <c r="E9" s="74" t="s">
        <v>4</v>
      </c>
      <c r="F9" s="74"/>
      <c r="G9" s="74"/>
      <c r="H9" s="74"/>
      <c r="I9" s="74"/>
      <c r="J9" s="74"/>
      <c r="K9" s="74" t="s">
        <v>5</v>
      </c>
      <c r="L9" s="74"/>
      <c r="M9" s="74"/>
      <c r="N9" s="74"/>
      <c r="O9" s="74"/>
    </row>
    <row r="10" spans="1:15" ht="84" customHeight="1">
      <c r="A10" s="74"/>
      <c r="B10" s="25" t="s">
        <v>0</v>
      </c>
      <c r="C10" s="75"/>
      <c r="D10" s="7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26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39">
      <c r="A12" s="6">
        <v>1</v>
      </c>
      <c r="B12" s="7" t="s">
        <v>19</v>
      </c>
      <c r="C12" s="8" t="s">
        <v>18</v>
      </c>
      <c r="D12" s="9">
        <v>53</v>
      </c>
      <c r="E12" s="10"/>
      <c r="F12" s="10"/>
      <c r="G12" s="10">
        <f aca="true" t="shared" si="0" ref="G12:G32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1">
        <f>L12+N12+M12</f>
        <v>0</v>
      </c>
    </row>
    <row r="13" spans="1:15" ht="26.25">
      <c r="A13" s="6">
        <v>2</v>
      </c>
      <c r="B13" s="7" t="s">
        <v>20</v>
      </c>
      <c r="C13" s="8" t="s">
        <v>21</v>
      </c>
      <c r="D13" s="10">
        <v>2.6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0">
        <f>L13+N13+M13</f>
        <v>0</v>
      </c>
    </row>
    <row r="14" spans="1:15" ht="26.25">
      <c r="A14" s="6">
        <v>3</v>
      </c>
      <c r="B14" s="7" t="s">
        <v>22</v>
      </c>
      <c r="C14" s="8" t="s">
        <v>16</v>
      </c>
      <c r="D14" s="9">
        <v>2</v>
      </c>
      <c r="E14" s="10"/>
      <c r="F14" s="10"/>
      <c r="G14" s="10">
        <f t="shared" si="0"/>
        <v>0</v>
      </c>
      <c r="H14" s="10"/>
      <c r="I14" s="10"/>
      <c r="J14" s="10">
        <f aca="true" t="shared" si="1" ref="J14:J32">G14+H14+I14</f>
        <v>0</v>
      </c>
      <c r="K14" s="10">
        <f aca="true" t="shared" si="2" ref="K14:K32">D14*E14</f>
        <v>0</v>
      </c>
      <c r="L14" s="10">
        <f aca="true" t="shared" si="3" ref="L14:L32">D14*G14</f>
        <v>0</v>
      </c>
      <c r="M14" s="10">
        <f aca="true" t="shared" si="4" ref="M14:M32">D14*H14</f>
        <v>0</v>
      </c>
      <c r="N14" s="10">
        <f aca="true" t="shared" si="5" ref="N14:N32">D14*I14</f>
        <v>0</v>
      </c>
      <c r="O14" s="11">
        <f aca="true" t="shared" si="6" ref="O14:O32">L14+N14+M14</f>
        <v>0</v>
      </c>
    </row>
    <row r="15" spans="1:15" ht="26.25">
      <c r="A15" s="6">
        <v>4</v>
      </c>
      <c r="B15" s="7" t="s">
        <v>23</v>
      </c>
      <c r="C15" s="8" t="s">
        <v>16</v>
      </c>
      <c r="D15" s="9">
        <v>2</v>
      </c>
      <c r="E15" s="12"/>
      <c r="F15" s="10"/>
      <c r="G15" s="10">
        <f t="shared" si="0"/>
        <v>0</v>
      </c>
      <c r="H15" s="10"/>
      <c r="I15" s="10"/>
      <c r="J15" s="10">
        <f t="shared" si="1"/>
        <v>0</v>
      </c>
      <c r="K15" s="10">
        <f t="shared" si="2"/>
        <v>0</v>
      </c>
      <c r="L15" s="10">
        <f t="shared" si="3"/>
        <v>0</v>
      </c>
      <c r="M15" s="10">
        <f t="shared" si="4"/>
        <v>0</v>
      </c>
      <c r="N15" s="10">
        <f t="shared" si="5"/>
        <v>0</v>
      </c>
      <c r="O15" s="10">
        <f t="shared" si="6"/>
        <v>0</v>
      </c>
    </row>
    <row r="16" spans="1:15" ht="14.25">
      <c r="A16" s="6">
        <v>5</v>
      </c>
      <c r="B16" s="7" t="s">
        <v>24</v>
      </c>
      <c r="C16" s="8" t="s">
        <v>16</v>
      </c>
      <c r="D16" s="9">
        <v>2</v>
      </c>
      <c r="E16" s="12"/>
      <c r="F16" s="10"/>
      <c r="G16" s="10">
        <f t="shared" si="0"/>
        <v>0</v>
      </c>
      <c r="H16" s="10"/>
      <c r="I16" s="10"/>
      <c r="J16" s="10">
        <f t="shared" si="1"/>
        <v>0</v>
      </c>
      <c r="K16" s="10">
        <f t="shared" si="2"/>
        <v>0</v>
      </c>
      <c r="L16" s="10">
        <f t="shared" si="3"/>
        <v>0</v>
      </c>
      <c r="M16" s="10">
        <f t="shared" si="4"/>
        <v>0</v>
      </c>
      <c r="N16" s="10">
        <f t="shared" si="5"/>
        <v>0</v>
      </c>
      <c r="O16" s="10">
        <f t="shared" si="6"/>
        <v>0</v>
      </c>
    </row>
    <row r="17" spans="1:15" ht="26.25">
      <c r="A17" s="6">
        <v>6</v>
      </c>
      <c r="B17" s="7" t="s">
        <v>43</v>
      </c>
      <c r="C17" s="8" t="s">
        <v>16</v>
      </c>
      <c r="D17" s="10">
        <v>1</v>
      </c>
      <c r="E17" s="10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26.25">
      <c r="A18" s="6">
        <v>7</v>
      </c>
      <c r="B18" s="7" t="s">
        <v>57</v>
      </c>
      <c r="C18" s="8" t="s">
        <v>16</v>
      </c>
      <c r="D18" s="10">
        <v>1</v>
      </c>
      <c r="E18" s="10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6.25">
      <c r="A19" s="6">
        <v>8</v>
      </c>
      <c r="B19" s="7" t="s">
        <v>84</v>
      </c>
      <c r="C19" s="8" t="s">
        <v>18</v>
      </c>
      <c r="D19" s="9">
        <v>53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85</v>
      </c>
      <c r="C20" s="8" t="s">
        <v>18</v>
      </c>
      <c r="D20" s="9">
        <v>9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56</v>
      </c>
      <c r="C21" s="8" t="s">
        <v>18</v>
      </c>
      <c r="D21" s="9">
        <v>3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6.25">
      <c r="A22" s="6">
        <v>11</v>
      </c>
      <c r="B22" s="7" t="s">
        <v>25</v>
      </c>
      <c r="C22" s="8" t="s">
        <v>18</v>
      </c>
      <c r="D22" s="9">
        <v>36</v>
      </c>
      <c r="E22" s="12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1">
        <f t="shared" si="6"/>
        <v>0</v>
      </c>
    </row>
    <row r="23" spans="1:15" ht="26.25">
      <c r="A23" s="6">
        <v>12</v>
      </c>
      <c r="B23" s="7" t="s">
        <v>26</v>
      </c>
      <c r="C23" s="8" t="s">
        <v>16</v>
      </c>
      <c r="D23" s="9">
        <v>4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67</v>
      </c>
      <c r="C24" s="8" t="s">
        <v>18</v>
      </c>
      <c r="D24" s="9">
        <v>53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68</v>
      </c>
      <c r="C25" s="8" t="s">
        <v>16</v>
      </c>
      <c r="D25" s="9">
        <v>28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122</v>
      </c>
      <c r="C26" s="8" t="s">
        <v>28</v>
      </c>
      <c r="D26" s="9">
        <v>3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6.25">
      <c r="A27" s="6">
        <v>16</v>
      </c>
      <c r="B27" s="7" t="s">
        <v>45</v>
      </c>
      <c r="C27" s="8" t="s">
        <v>16</v>
      </c>
      <c r="D27" s="9">
        <v>3</v>
      </c>
      <c r="E27" s="12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6.25">
      <c r="A28" s="6">
        <v>17</v>
      </c>
      <c r="B28" s="7" t="s">
        <v>78</v>
      </c>
      <c r="C28" s="8" t="s">
        <v>16</v>
      </c>
      <c r="D28" s="9">
        <v>3</v>
      </c>
      <c r="E28" s="10"/>
      <c r="F28" s="10"/>
      <c r="G28" s="10">
        <f t="shared" si="0"/>
        <v>0</v>
      </c>
      <c r="H28" s="11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61</v>
      </c>
      <c r="C29" s="8" t="s">
        <v>30</v>
      </c>
      <c r="D29" s="9">
        <v>1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6.25">
      <c r="A30" s="6">
        <v>19</v>
      </c>
      <c r="B30" s="7" t="s">
        <v>31</v>
      </c>
      <c r="C30" s="8" t="s">
        <v>30</v>
      </c>
      <c r="D30" s="9">
        <v>1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14.25">
      <c r="A31" s="6">
        <v>20</v>
      </c>
      <c r="B31" s="7" t="s">
        <v>32</v>
      </c>
      <c r="C31" s="8" t="s">
        <v>21</v>
      </c>
      <c r="D31" s="9">
        <v>5.3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14.25">
      <c r="A32" s="6">
        <v>21</v>
      </c>
      <c r="B32" s="7" t="s">
        <v>33</v>
      </c>
      <c r="C32" s="8" t="s">
        <v>34</v>
      </c>
      <c r="D32" s="9">
        <v>50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14.25">
      <c r="A33" s="14"/>
      <c r="B33" s="15"/>
      <c r="C33" s="15"/>
      <c r="D33" s="15"/>
      <c r="E33" s="65" t="s">
        <v>35</v>
      </c>
      <c r="F33" s="65"/>
      <c r="G33" s="65"/>
      <c r="H33" s="65"/>
      <c r="I33" s="65"/>
      <c r="J33" s="16"/>
      <c r="K33" s="17">
        <f>SUM(K12:K32)</f>
        <v>0</v>
      </c>
      <c r="L33" s="17">
        <f>SUM(L12:L32)</f>
        <v>0</v>
      </c>
      <c r="M33" s="17">
        <f>SUM(M12:M32)</f>
        <v>0</v>
      </c>
      <c r="N33" s="17">
        <f>SUM(N12:N32)</f>
        <v>0</v>
      </c>
      <c r="O33" s="17">
        <f>SUM(O12:O32)</f>
        <v>0</v>
      </c>
    </row>
    <row r="34" spans="1:15" ht="14.25">
      <c r="A34" s="14"/>
      <c r="B34" s="15"/>
      <c r="C34" s="15"/>
      <c r="D34" s="15"/>
      <c r="E34" s="66" t="s">
        <v>36</v>
      </c>
      <c r="F34" s="66"/>
      <c r="G34" s="66"/>
      <c r="H34" s="66"/>
      <c r="I34" s="66"/>
      <c r="J34" s="27">
        <v>0</v>
      </c>
      <c r="K34" s="13"/>
      <c r="L34" s="13"/>
      <c r="M34" s="13"/>
      <c r="N34" s="13"/>
      <c r="O34" s="18">
        <f>M33*J34</f>
        <v>0</v>
      </c>
    </row>
    <row r="35" spans="1:15" ht="14.25">
      <c r="A35" s="14"/>
      <c r="B35" s="15"/>
      <c r="C35" s="15"/>
      <c r="D35" s="15"/>
      <c r="E35" s="67" t="s">
        <v>37</v>
      </c>
      <c r="F35" s="67"/>
      <c r="G35" s="67"/>
      <c r="H35" s="67"/>
      <c r="I35" s="67"/>
      <c r="J35" s="13"/>
      <c r="K35" s="13"/>
      <c r="L35" s="13"/>
      <c r="M35" s="13"/>
      <c r="N35" s="13"/>
      <c r="O35" s="18">
        <f>SUM(O33,O34)</f>
        <v>0</v>
      </c>
    </row>
    <row r="36" spans="1:15" ht="14.25">
      <c r="A36" s="14"/>
      <c r="B36" s="19" t="s">
        <v>0</v>
      </c>
      <c r="C36" s="15"/>
      <c r="D36" s="15"/>
      <c r="E36" s="68" t="s">
        <v>38</v>
      </c>
      <c r="F36" s="68"/>
      <c r="G36" s="68"/>
      <c r="H36" s="68"/>
      <c r="I36" s="68"/>
      <c r="J36" s="27">
        <v>0</v>
      </c>
      <c r="K36" s="13"/>
      <c r="L36" s="13"/>
      <c r="M36" s="13"/>
      <c r="N36" s="13"/>
      <c r="O36" s="20">
        <f>O35*J36</f>
        <v>0</v>
      </c>
    </row>
    <row r="37" spans="1:15" ht="14.25">
      <c r="A37" s="14"/>
      <c r="B37" s="19" t="s">
        <v>0</v>
      </c>
      <c r="C37" s="15"/>
      <c r="D37" s="15"/>
      <c r="E37" s="68" t="s">
        <v>39</v>
      </c>
      <c r="F37" s="68"/>
      <c r="G37" s="68"/>
      <c r="H37" s="68"/>
      <c r="I37" s="68"/>
      <c r="J37" s="27">
        <v>0</v>
      </c>
      <c r="K37" s="13"/>
      <c r="L37" s="13"/>
      <c r="M37" s="13"/>
      <c r="N37" s="13"/>
      <c r="O37" s="20">
        <f>O35*J37</f>
        <v>0</v>
      </c>
    </row>
    <row r="38" spans="1:15" ht="14.25">
      <c r="A38" s="14"/>
      <c r="B38" s="19" t="s">
        <v>0</v>
      </c>
      <c r="C38" s="15"/>
      <c r="D38" s="15"/>
      <c r="E38" s="68" t="s">
        <v>40</v>
      </c>
      <c r="F38" s="68"/>
      <c r="G38" s="68"/>
      <c r="H38" s="68"/>
      <c r="I38" s="68"/>
      <c r="J38" s="21">
        <v>0.2359</v>
      </c>
      <c r="K38" s="13"/>
      <c r="L38" s="13"/>
      <c r="M38" s="13" t="s">
        <v>0</v>
      </c>
      <c r="N38" s="13"/>
      <c r="O38" s="20">
        <f>L33*J38</f>
        <v>0</v>
      </c>
    </row>
    <row r="39" spans="1:15" ht="18" customHeight="1">
      <c r="A39" s="14"/>
      <c r="B39" s="19" t="s">
        <v>0</v>
      </c>
      <c r="C39" s="15"/>
      <c r="D39" s="15"/>
      <c r="E39" s="63" t="s">
        <v>41</v>
      </c>
      <c r="F39" s="63"/>
      <c r="G39" s="63"/>
      <c r="H39" s="63"/>
      <c r="I39" s="63"/>
      <c r="J39" s="13"/>
      <c r="K39" s="13"/>
      <c r="L39" s="13"/>
      <c r="M39" s="13"/>
      <c r="N39" s="13"/>
      <c r="O39" s="18">
        <f>SUM(O35:O38)</f>
        <v>0</v>
      </c>
    </row>
    <row r="40" spans="1:5" ht="14.25">
      <c r="A40" s="22"/>
      <c r="B40" s="22"/>
      <c r="C40" s="22"/>
      <c r="D40" s="22"/>
      <c r="E40" s="22"/>
    </row>
  </sheetData>
  <sheetProtection/>
  <mergeCells count="18">
    <mergeCell ref="K9:O9"/>
    <mergeCell ref="E33:I33"/>
    <mergeCell ref="A1:O1"/>
    <mergeCell ref="A2:O2"/>
    <mergeCell ref="A3:O3"/>
    <mergeCell ref="A4:O4"/>
    <mergeCell ref="M7:N7"/>
    <mergeCell ref="A8:O8"/>
    <mergeCell ref="E39:I39"/>
    <mergeCell ref="A9:A10"/>
    <mergeCell ref="C9:C10"/>
    <mergeCell ref="D9:D10"/>
    <mergeCell ref="E9:J9"/>
    <mergeCell ref="E34:I34"/>
    <mergeCell ref="E35:I35"/>
    <mergeCell ref="E36:I36"/>
    <mergeCell ref="E37:I37"/>
    <mergeCell ref="E38:I38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69" t="s">
        <v>147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4.25">
      <c r="A3" s="70" t="s">
        <v>143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2" t="s">
        <v>144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4.25">
      <c r="A5" s="28" t="s">
        <v>201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2"/>
      <c r="B6" s="22"/>
      <c r="C6" s="22"/>
      <c r="D6" s="22"/>
      <c r="E6" s="22"/>
      <c r="F6" s="22"/>
      <c r="G6" s="22"/>
      <c r="H6" s="22"/>
      <c r="J6" s="29"/>
      <c r="K6" s="29"/>
      <c r="L6" s="30" t="s">
        <v>49</v>
      </c>
      <c r="M6" s="35">
        <f>O42</f>
        <v>0</v>
      </c>
      <c r="N6" s="29" t="s">
        <v>50</v>
      </c>
      <c r="O6" s="31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L7" s="33" t="s">
        <v>75</v>
      </c>
      <c r="M7" s="64">
        <f ca="1">TODAY()</f>
        <v>42514</v>
      </c>
      <c r="N7" s="64"/>
      <c r="O7" s="32"/>
    </row>
    <row r="8" spans="1:15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>
      <c r="A9" s="74" t="s">
        <v>1</v>
      </c>
      <c r="B9" s="25"/>
      <c r="C9" s="75" t="s">
        <v>2</v>
      </c>
      <c r="D9" s="75" t="s">
        <v>3</v>
      </c>
      <c r="E9" s="74" t="s">
        <v>4</v>
      </c>
      <c r="F9" s="74"/>
      <c r="G9" s="74"/>
      <c r="H9" s="74"/>
      <c r="I9" s="74"/>
      <c r="J9" s="74"/>
      <c r="K9" s="74" t="s">
        <v>5</v>
      </c>
      <c r="L9" s="74"/>
      <c r="M9" s="74"/>
      <c r="N9" s="74"/>
      <c r="O9" s="74"/>
    </row>
    <row r="10" spans="1:15" ht="84" customHeight="1">
      <c r="A10" s="74"/>
      <c r="B10" s="25" t="s">
        <v>0</v>
      </c>
      <c r="C10" s="75"/>
      <c r="D10" s="7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26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17</v>
      </c>
      <c r="C12" s="8" t="s">
        <v>18</v>
      </c>
      <c r="D12" s="9">
        <v>37</v>
      </c>
      <c r="E12" s="10"/>
      <c r="F12" s="10"/>
      <c r="G12" s="10">
        <f aca="true" t="shared" si="0" ref="G12:G35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9">
      <c r="A13" s="6">
        <v>2</v>
      </c>
      <c r="B13" s="7" t="s">
        <v>19</v>
      </c>
      <c r="C13" s="8" t="s">
        <v>18</v>
      </c>
      <c r="D13" s="9">
        <v>37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26.25">
      <c r="A14" s="6">
        <v>3</v>
      </c>
      <c r="B14" s="7" t="s">
        <v>20</v>
      </c>
      <c r="C14" s="8" t="s">
        <v>21</v>
      </c>
      <c r="D14" s="10">
        <v>1.3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0">
        <f>L14+N14+M14</f>
        <v>0</v>
      </c>
    </row>
    <row r="15" spans="1:15" ht="26.25">
      <c r="A15" s="6">
        <v>4</v>
      </c>
      <c r="B15" s="7" t="s">
        <v>22</v>
      </c>
      <c r="C15" s="8" t="s">
        <v>16</v>
      </c>
      <c r="D15" s="9">
        <v>1</v>
      </c>
      <c r="E15" s="10"/>
      <c r="F15" s="10"/>
      <c r="G15" s="10">
        <f t="shared" si="0"/>
        <v>0</v>
      </c>
      <c r="H15" s="10"/>
      <c r="I15" s="10"/>
      <c r="J15" s="10">
        <f aca="true" t="shared" si="1" ref="J15:J35">G15+H15+I15</f>
        <v>0</v>
      </c>
      <c r="K15" s="10">
        <f aca="true" t="shared" si="2" ref="K15:K35">D15*E15</f>
        <v>0</v>
      </c>
      <c r="L15" s="10">
        <f aca="true" t="shared" si="3" ref="L15:L35">D15*G15</f>
        <v>0</v>
      </c>
      <c r="M15" s="10">
        <f aca="true" t="shared" si="4" ref="M15:M35">D15*H15</f>
        <v>0</v>
      </c>
      <c r="N15" s="10">
        <f aca="true" t="shared" si="5" ref="N15:N35">D15*I15</f>
        <v>0</v>
      </c>
      <c r="O15" s="11">
        <f aca="true" t="shared" si="6" ref="O15:O35">L15+N15+M15</f>
        <v>0</v>
      </c>
    </row>
    <row r="16" spans="1:15" ht="26.25">
      <c r="A16" s="6">
        <v>5</v>
      </c>
      <c r="B16" s="7" t="s">
        <v>23</v>
      </c>
      <c r="C16" s="8" t="s">
        <v>16</v>
      </c>
      <c r="D16" s="9">
        <v>1</v>
      </c>
      <c r="E16" s="12"/>
      <c r="F16" s="10"/>
      <c r="G16" s="10">
        <f t="shared" si="0"/>
        <v>0</v>
      </c>
      <c r="H16" s="10"/>
      <c r="I16" s="10"/>
      <c r="J16" s="10">
        <f t="shared" si="1"/>
        <v>0</v>
      </c>
      <c r="K16" s="10">
        <f t="shared" si="2"/>
        <v>0</v>
      </c>
      <c r="L16" s="10">
        <f t="shared" si="3"/>
        <v>0</v>
      </c>
      <c r="M16" s="10">
        <f t="shared" si="4"/>
        <v>0</v>
      </c>
      <c r="N16" s="10">
        <f t="shared" si="5"/>
        <v>0</v>
      </c>
      <c r="O16" s="10">
        <f t="shared" si="6"/>
        <v>0</v>
      </c>
    </row>
    <row r="17" spans="1:15" ht="14.25">
      <c r="A17" s="6">
        <v>6</v>
      </c>
      <c r="B17" s="7" t="s">
        <v>24</v>
      </c>
      <c r="C17" s="8" t="s">
        <v>16</v>
      </c>
      <c r="D17" s="9">
        <v>1</v>
      </c>
      <c r="E17" s="12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26.25">
      <c r="A18" s="6">
        <v>7</v>
      </c>
      <c r="B18" s="7" t="s">
        <v>57</v>
      </c>
      <c r="C18" s="8" t="s">
        <v>16</v>
      </c>
      <c r="D18" s="10">
        <v>1</v>
      </c>
      <c r="E18" s="10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6.25">
      <c r="A19" s="6">
        <v>8</v>
      </c>
      <c r="B19" s="7" t="s">
        <v>84</v>
      </c>
      <c r="C19" s="8" t="s">
        <v>18</v>
      </c>
      <c r="D19" s="9">
        <v>37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85</v>
      </c>
      <c r="C20" s="8" t="s">
        <v>18</v>
      </c>
      <c r="D20" s="9">
        <v>3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109</v>
      </c>
      <c r="C21" s="8" t="s">
        <v>18</v>
      </c>
      <c r="D21" s="9">
        <v>3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6.25">
      <c r="A22" s="6">
        <v>11</v>
      </c>
      <c r="B22" s="7" t="s">
        <v>25</v>
      </c>
      <c r="C22" s="8" t="s">
        <v>18</v>
      </c>
      <c r="D22" s="9">
        <v>12</v>
      </c>
      <c r="E22" s="12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1">
        <f t="shared" si="6"/>
        <v>0</v>
      </c>
    </row>
    <row r="23" spans="1:15" ht="26.25">
      <c r="A23" s="6">
        <v>12</v>
      </c>
      <c r="B23" s="7" t="s">
        <v>26</v>
      </c>
      <c r="C23" s="8" t="s">
        <v>16</v>
      </c>
      <c r="D23" s="9">
        <v>2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67</v>
      </c>
      <c r="C24" s="8" t="s">
        <v>18</v>
      </c>
      <c r="D24" s="9">
        <v>37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68</v>
      </c>
      <c r="C25" s="8" t="s">
        <v>16</v>
      </c>
      <c r="D25" s="9">
        <v>14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122</v>
      </c>
      <c r="C26" s="8" t="s">
        <v>28</v>
      </c>
      <c r="D26" s="9">
        <v>1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6.25">
      <c r="A27" s="6">
        <v>16</v>
      </c>
      <c r="B27" s="7" t="s">
        <v>45</v>
      </c>
      <c r="C27" s="8" t="s">
        <v>16</v>
      </c>
      <c r="D27" s="9">
        <v>1</v>
      </c>
      <c r="E27" s="12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6.25">
      <c r="A28" s="6">
        <v>17</v>
      </c>
      <c r="B28" s="7" t="s">
        <v>89</v>
      </c>
      <c r="C28" s="8" t="s">
        <v>16</v>
      </c>
      <c r="D28" s="9">
        <v>1</v>
      </c>
      <c r="E28" s="10"/>
      <c r="F28" s="10"/>
      <c r="G28" s="10">
        <f t="shared" si="0"/>
        <v>0</v>
      </c>
      <c r="H28" s="11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39">
      <c r="A29" s="6">
        <v>18</v>
      </c>
      <c r="B29" s="7" t="s">
        <v>145</v>
      </c>
      <c r="C29" s="8" t="s">
        <v>28</v>
      </c>
      <c r="D29" s="9">
        <v>1</v>
      </c>
      <c r="E29" s="10"/>
      <c r="F29" s="10"/>
      <c r="G29" s="10">
        <f>E29*F29</f>
        <v>0</v>
      </c>
      <c r="H29" s="11"/>
      <c r="I29" s="10"/>
      <c r="J29" s="10">
        <f>G29+H29+I29</f>
        <v>0</v>
      </c>
      <c r="K29" s="10">
        <f>D29*E29</f>
        <v>0</v>
      </c>
      <c r="L29" s="10">
        <f>D29*G29</f>
        <v>0</v>
      </c>
      <c r="M29" s="10">
        <f>D29*H29</f>
        <v>0</v>
      </c>
      <c r="N29" s="10">
        <f>D29*I29</f>
        <v>0</v>
      </c>
      <c r="O29" s="10">
        <f>L29+N29+M29</f>
        <v>0</v>
      </c>
    </row>
    <row r="30" spans="1:15" ht="39">
      <c r="A30" s="6">
        <v>19</v>
      </c>
      <c r="B30" s="7" t="s">
        <v>146</v>
      </c>
      <c r="C30" s="8" t="s">
        <v>30</v>
      </c>
      <c r="D30" s="9">
        <v>1</v>
      </c>
      <c r="E30" s="10"/>
      <c r="F30" s="10"/>
      <c r="G30" s="10">
        <f>E30*F30</f>
        <v>0</v>
      </c>
      <c r="H30" s="10"/>
      <c r="I30" s="10"/>
      <c r="J30" s="10">
        <f>G30+H30+I30</f>
        <v>0</v>
      </c>
      <c r="K30" s="10">
        <f>D30*E30</f>
        <v>0</v>
      </c>
      <c r="L30" s="10">
        <f>D30*G30</f>
        <v>0</v>
      </c>
      <c r="M30" s="10">
        <f>D30*H30</f>
        <v>0</v>
      </c>
      <c r="N30" s="10">
        <f>D30*I30</f>
        <v>0</v>
      </c>
      <c r="O30" s="10">
        <f>L30+N30+M30</f>
        <v>0</v>
      </c>
    </row>
    <row r="31" spans="1:15" ht="14.25">
      <c r="A31" s="6">
        <v>20</v>
      </c>
      <c r="B31" s="7" t="s">
        <v>29</v>
      </c>
      <c r="C31" s="8" t="s">
        <v>30</v>
      </c>
      <c r="D31" s="9"/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26.25">
      <c r="A32" s="6">
        <v>21</v>
      </c>
      <c r="B32" s="7" t="s">
        <v>61</v>
      </c>
      <c r="C32" s="8" t="s">
        <v>30</v>
      </c>
      <c r="D32" s="9">
        <v>1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26.25">
      <c r="A33" s="6">
        <v>22</v>
      </c>
      <c r="B33" s="7" t="s">
        <v>31</v>
      </c>
      <c r="C33" s="8" t="s">
        <v>30</v>
      </c>
      <c r="D33" s="9">
        <v>1</v>
      </c>
      <c r="E33" s="10"/>
      <c r="F33" s="10"/>
      <c r="G33" s="10">
        <f t="shared" si="0"/>
        <v>0</v>
      </c>
      <c r="H33" s="10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14.25">
      <c r="A34" s="6">
        <v>23</v>
      </c>
      <c r="B34" s="7" t="s">
        <v>32</v>
      </c>
      <c r="C34" s="8" t="s">
        <v>21</v>
      </c>
      <c r="D34" s="9">
        <v>2</v>
      </c>
      <c r="E34" s="10"/>
      <c r="F34" s="10"/>
      <c r="G34" s="10">
        <f t="shared" si="0"/>
        <v>0</v>
      </c>
      <c r="H34" s="10"/>
      <c r="I34" s="10"/>
      <c r="J34" s="10">
        <f t="shared" si="1"/>
        <v>0</v>
      </c>
      <c r="K34" s="10">
        <f t="shared" si="2"/>
        <v>0</v>
      </c>
      <c r="L34" s="10">
        <f t="shared" si="3"/>
        <v>0</v>
      </c>
      <c r="M34" s="10">
        <f t="shared" si="4"/>
        <v>0</v>
      </c>
      <c r="N34" s="10">
        <f t="shared" si="5"/>
        <v>0</v>
      </c>
      <c r="O34" s="10">
        <f t="shared" si="6"/>
        <v>0</v>
      </c>
    </row>
    <row r="35" spans="1:15" ht="14.25">
      <c r="A35" s="6">
        <v>24</v>
      </c>
      <c r="B35" s="7" t="s">
        <v>33</v>
      </c>
      <c r="C35" s="8" t="s">
        <v>34</v>
      </c>
      <c r="D35" s="9">
        <v>20</v>
      </c>
      <c r="E35" s="10"/>
      <c r="F35" s="10"/>
      <c r="G35" s="10">
        <f t="shared" si="0"/>
        <v>0</v>
      </c>
      <c r="H35" s="10"/>
      <c r="I35" s="10"/>
      <c r="J35" s="10">
        <f t="shared" si="1"/>
        <v>0</v>
      </c>
      <c r="K35" s="10">
        <f t="shared" si="2"/>
        <v>0</v>
      </c>
      <c r="L35" s="10">
        <f t="shared" si="3"/>
        <v>0</v>
      </c>
      <c r="M35" s="10">
        <f t="shared" si="4"/>
        <v>0</v>
      </c>
      <c r="N35" s="10">
        <f t="shared" si="5"/>
        <v>0</v>
      </c>
      <c r="O35" s="10">
        <f t="shared" si="6"/>
        <v>0</v>
      </c>
    </row>
    <row r="36" spans="1:15" ht="14.25">
      <c r="A36" s="14"/>
      <c r="B36" s="15"/>
      <c r="C36" s="15"/>
      <c r="D36" s="15"/>
      <c r="E36" s="65" t="s">
        <v>35</v>
      </c>
      <c r="F36" s="65"/>
      <c r="G36" s="65"/>
      <c r="H36" s="65"/>
      <c r="I36" s="65"/>
      <c r="J36" s="16"/>
      <c r="K36" s="17">
        <f>SUM(K12:K35)</f>
        <v>0</v>
      </c>
      <c r="L36" s="17">
        <f>SUM(L12:L35)</f>
        <v>0</v>
      </c>
      <c r="M36" s="17">
        <f>SUM(M12:M35)</f>
        <v>0</v>
      </c>
      <c r="N36" s="17">
        <f>SUM(N12:N35)</f>
        <v>0</v>
      </c>
      <c r="O36" s="17">
        <f>SUM(O12:O35)</f>
        <v>0</v>
      </c>
    </row>
    <row r="37" spans="1:15" ht="14.25">
      <c r="A37" s="14"/>
      <c r="B37" s="15"/>
      <c r="C37" s="15"/>
      <c r="D37" s="15"/>
      <c r="E37" s="66" t="s">
        <v>36</v>
      </c>
      <c r="F37" s="66"/>
      <c r="G37" s="66"/>
      <c r="H37" s="66"/>
      <c r="I37" s="66"/>
      <c r="J37" s="27">
        <v>0</v>
      </c>
      <c r="K37" s="13"/>
      <c r="L37" s="13"/>
      <c r="M37" s="13"/>
      <c r="N37" s="13"/>
      <c r="O37" s="18">
        <f>M36*J37</f>
        <v>0</v>
      </c>
    </row>
    <row r="38" spans="1:15" ht="14.25">
      <c r="A38" s="14"/>
      <c r="B38" s="15"/>
      <c r="C38" s="15"/>
      <c r="D38" s="15"/>
      <c r="E38" s="67" t="s">
        <v>37</v>
      </c>
      <c r="F38" s="67"/>
      <c r="G38" s="67"/>
      <c r="H38" s="67"/>
      <c r="I38" s="67"/>
      <c r="J38" s="13"/>
      <c r="K38" s="13"/>
      <c r="L38" s="13"/>
      <c r="M38" s="13"/>
      <c r="N38" s="13"/>
      <c r="O38" s="18">
        <f>SUM(O36,O37)</f>
        <v>0</v>
      </c>
    </row>
    <row r="39" spans="1:15" ht="14.25">
      <c r="A39" s="14"/>
      <c r="B39" s="19" t="s">
        <v>0</v>
      </c>
      <c r="C39" s="15"/>
      <c r="D39" s="15"/>
      <c r="E39" s="68" t="s">
        <v>38</v>
      </c>
      <c r="F39" s="68"/>
      <c r="G39" s="68"/>
      <c r="H39" s="68"/>
      <c r="I39" s="68"/>
      <c r="J39" s="27">
        <v>0</v>
      </c>
      <c r="K39" s="13"/>
      <c r="L39" s="13"/>
      <c r="M39" s="13"/>
      <c r="N39" s="13"/>
      <c r="O39" s="20">
        <f>O38*J39</f>
        <v>0</v>
      </c>
    </row>
    <row r="40" spans="1:15" ht="14.25">
      <c r="A40" s="14"/>
      <c r="B40" s="19" t="s">
        <v>0</v>
      </c>
      <c r="C40" s="15"/>
      <c r="D40" s="15"/>
      <c r="E40" s="68" t="s">
        <v>39</v>
      </c>
      <c r="F40" s="68"/>
      <c r="G40" s="68"/>
      <c r="H40" s="68"/>
      <c r="I40" s="68"/>
      <c r="J40" s="27">
        <v>0</v>
      </c>
      <c r="K40" s="13"/>
      <c r="L40" s="13"/>
      <c r="M40" s="13"/>
      <c r="N40" s="13"/>
      <c r="O40" s="20">
        <f>O38*J40</f>
        <v>0</v>
      </c>
    </row>
    <row r="41" spans="1:15" ht="14.25">
      <c r="A41" s="14"/>
      <c r="B41" s="19" t="s">
        <v>0</v>
      </c>
      <c r="C41" s="15"/>
      <c r="D41" s="15"/>
      <c r="E41" s="68" t="s">
        <v>40</v>
      </c>
      <c r="F41" s="68"/>
      <c r="G41" s="68"/>
      <c r="H41" s="68"/>
      <c r="I41" s="68"/>
      <c r="J41" s="21">
        <v>0.2359</v>
      </c>
      <c r="K41" s="13"/>
      <c r="L41" s="13"/>
      <c r="M41" s="13" t="s">
        <v>0</v>
      </c>
      <c r="N41" s="13"/>
      <c r="O41" s="20">
        <f>L36*J41</f>
        <v>0</v>
      </c>
    </row>
    <row r="42" spans="1:15" ht="18" customHeight="1">
      <c r="A42" s="14"/>
      <c r="B42" s="19" t="s">
        <v>0</v>
      </c>
      <c r="C42" s="15"/>
      <c r="D42" s="15"/>
      <c r="E42" s="63" t="s">
        <v>41</v>
      </c>
      <c r="F42" s="63"/>
      <c r="G42" s="63"/>
      <c r="H42" s="63"/>
      <c r="I42" s="63"/>
      <c r="J42" s="13"/>
      <c r="K42" s="13"/>
      <c r="L42" s="13"/>
      <c r="M42" s="13"/>
      <c r="N42" s="13"/>
      <c r="O42" s="18">
        <f>SUM(O38:O41)</f>
        <v>0</v>
      </c>
    </row>
    <row r="43" spans="1:5" ht="14.25">
      <c r="A43" s="22"/>
      <c r="B43" s="22"/>
      <c r="C43" s="22"/>
      <c r="D43" s="22"/>
      <c r="E43" s="22"/>
    </row>
  </sheetData>
  <sheetProtection/>
  <mergeCells count="18">
    <mergeCell ref="K9:O9"/>
    <mergeCell ref="E36:I36"/>
    <mergeCell ref="A1:O1"/>
    <mergeCell ref="A2:O2"/>
    <mergeCell ref="A3:O3"/>
    <mergeCell ref="A4:O4"/>
    <mergeCell ref="M7:N7"/>
    <mergeCell ref="A8:O8"/>
    <mergeCell ref="E42:I42"/>
    <mergeCell ref="A9:A10"/>
    <mergeCell ref="C9:C10"/>
    <mergeCell ref="D9:D10"/>
    <mergeCell ref="E9:J9"/>
    <mergeCell ref="E37:I37"/>
    <mergeCell ref="E38:I38"/>
    <mergeCell ref="E39:I39"/>
    <mergeCell ref="E40:I40"/>
    <mergeCell ref="E41:I41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69" t="s">
        <v>150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4.25">
      <c r="A3" s="70" t="s">
        <v>148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2" t="s">
        <v>149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4.25">
      <c r="A5" s="28" t="s">
        <v>201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2"/>
      <c r="B6" s="22"/>
      <c r="C6" s="22"/>
      <c r="D6" s="22"/>
      <c r="E6" s="22"/>
      <c r="F6" s="22"/>
      <c r="G6" s="22"/>
      <c r="H6" s="22"/>
      <c r="J6" s="29"/>
      <c r="K6" s="29"/>
      <c r="L6" s="30" t="s">
        <v>49</v>
      </c>
      <c r="M6" s="35">
        <f>O40</f>
        <v>0</v>
      </c>
      <c r="N6" s="29" t="s">
        <v>50</v>
      </c>
      <c r="O6" s="31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L7" s="33" t="s">
        <v>75</v>
      </c>
      <c r="M7" s="64">
        <f ca="1">TODAY()</f>
        <v>42514</v>
      </c>
      <c r="N7" s="64"/>
      <c r="O7" s="32"/>
    </row>
    <row r="8" spans="1:15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>
      <c r="A9" s="74" t="s">
        <v>1</v>
      </c>
      <c r="B9" s="25"/>
      <c r="C9" s="75" t="s">
        <v>2</v>
      </c>
      <c r="D9" s="75" t="s">
        <v>3</v>
      </c>
      <c r="E9" s="74" t="s">
        <v>4</v>
      </c>
      <c r="F9" s="74"/>
      <c r="G9" s="74"/>
      <c r="H9" s="74"/>
      <c r="I9" s="74"/>
      <c r="J9" s="74"/>
      <c r="K9" s="74" t="s">
        <v>5</v>
      </c>
      <c r="L9" s="74"/>
      <c r="M9" s="74"/>
      <c r="N9" s="74"/>
      <c r="O9" s="74"/>
    </row>
    <row r="10" spans="1:15" ht="84" customHeight="1">
      <c r="A10" s="74"/>
      <c r="B10" s="25" t="s">
        <v>0</v>
      </c>
      <c r="C10" s="75"/>
      <c r="D10" s="7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26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17</v>
      </c>
      <c r="C12" s="8" t="s">
        <v>18</v>
      </c>
      <c r="D12" s="9">
        <v>17</v>
      </c>
      <c r="E12" s="10"/>
      <c r="F12" s="10"/>
      <c r="G12" s="10">
        <f aca="true" t="shared" si="0" ref="G12:G33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9">
      <c r="A13" s="6">
        <v>2</v>
      </c>
      <c r="B13" s="7" t="s">
        <v>19</v>
      </c>
      <c r="C13" s="8" t="s">
        <v>18</v>
      </c>
      <c r="D13" s="9">
        <v>17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26.25">
      <c r="A14" s="6">
        <v>3</v>
      </c>
      <c r="B14" s="7" t="s">
        <v>79</v>
      </c>
      <c r="C14" s="8" t="s">
        <v>18</v>
      </c>
      <c r="D14" s="9">
        <v>12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1">
        <f>L14+N14+M14</f>
        <v>0</v>
      </c>
    </row>
    <row r="15" spans="1:15" ht="26.25">
      <c r="A15" s="6">
        <v>4</v>
      </c>
      <c r="B15" s="7" t="s">
        <v>20</v>
      </c>
      <c r="C15" s="8" t="s">
        <v>21</v>
      </c>
      <c r="D15" s="10">
        <v>1.3</v>
      </c>
      <c r="E15" s="10"/>
      <c r="F15" s="10"/>
      <c r="G15" s="10">
        <f t="shared" si="0"/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0">
        <f>L15+N15+M15</f>
        <v>0</v>
      </c>
    </row>
    <row r="16" spans="1:15" ht="26.25">
      <c r="A16" s="6">
        <v>5</v>
      </c>
      <c r="B16" s="7" t="s">
        <v>22</v>
      </c>
      <c r="C16" s="8" t="s">
        <v>16</v>
      </c>
      <c r="D16" s="9">
        <v>1</v>
      </c>
      <c r="E16" s="10"/>
      <c r="F16" s="10"/>
      <c r="G16" s="10">
        <f t="shared" si="0"/>
        <v>0</v>
      </c>
      <c r="H16" s="10"/>
      <c r="I16" s="10"/>
      <c r="J16" s="10">
        <f aca="true" t="shared" si="1" ref="J16:J33">G16+H16+I16</f>
        <v>0</v>
      </c>
      <c r="K16" s="10">
        <f aca="true" t="shared" si="2" ref="K16:K33">D16*E16</f>
        <v>0</v>
      </c>
      <c r="L16" s="10">
        <f aca="true" t="shared" si="3" ref="L16:L33">D16*G16</f>
        <v>0</v>
      </c>
      <c r="M16" s="10">
        <f aca="true" t="shared" si="4" ref="M16:M33">D16*H16</f>
        <v>0</v>
      </c>
      <c r="N16" s="10">
        <f aca="true" t="shared" si="5" ref="N16:N33">D16*I16</f>
        <v>0</v>
      </c>
      <c r="O16" s="11">
        <f aca="true" t="shared" si="6" ref="O16:O33">L16+N16+M16</f>
        <v>0</v>
      </c>
    </row>
    <row r="17" spans="1:15" ht="26.25">
      <c r="A17" s="6">
        <v>6</v>
      </c>
      <c r="B17" s="7" t="s">
        <v>23</v>
      </c>
      <c r="C17" s="8" t="s">
        <v>16</v>
      </c>
      <c r="D17" s="9">
        <v>1</v>
      </c>
      <c r="E17" s="12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14.25">
      <c r="A18" s="6">
        <v>7</v>
      </c>
      <c r="B18" s="7" t="s">
        <v>24</v>
      </c>
      <c r="C18" s="8" t="s">
        <v>16</v>
      </c>
      <c r="D18" s="9">
        <v>1</v>
      </c>
      <c r="E18" s="12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6.25">
      <c r="A19" s="6">
        <v>8</v>
      </c>
      <c r="B19" s="7" t="s">
        <v>57</v>
      </c>
      <c r="C19" s="8" t="s">
        <v>16</v>
      </c>
      <c r="D19" s="10">
        <v>1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84</v>
      </c>
      <c r="C20" s="8" t="s">
        <v>18</v>
      </c>
      <c r="D20" s="9">
        <v>29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85</v>
      </c>
      <c r="C21" s="8" t="s">
        <v>18</v>
      </c>
      <c r="D21" s="9">
        <v>6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6.25">
      <c r="A22" s="6">
        <v>11</v>
      </c>
      <c r="B22" s="7" t="s">
        <v>151</v>
      </c>
      <c r="C22" s="8" t="s">
        <v>18</v>
      </c>
      <c r="D22" s="9">
        <v>10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26.25">
      <c r="A23" s="6">
        <v>12</v>
      </c>
      <c r="B23" s="7" t="s">
        <v>25</v>
      </c>
      <c r="C23" s="8" t="s">
        <v>18</v>
      </c>
      <c r="D23" s="9">
        <v>12</v>
      </c>
      <c r="E23" s="12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1">
        <f t="shared" si="6"/>
        <v>0</v>
      </c>
    </row>
    <row r="24" spans="1:15" ht="26.25">
      <c r="A24" s="6">
        <v>13</v>
      </c>
      <c r="B24" s="7" t="s">
        <v>26</v>
      </c>
      <c r="C24" s="8" t="s">
        <v>16</v>
      </c>
      <c r="D24" s="9">
        <v>2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67</v>
      </c>
      <c r="C25" s="8" t="s">
        <v>18</v>
      </c>
      <c r="D25" s="9">
        <v>17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68</v>
      </c>
      <c r="C26" s="8" t="s">
        <v>16</v>
      </c>
      <c r="D26" s="9">
        <v>14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6.25">
      <c r="A27" s="6">
        <v>16</v>
      </c>
      <c r="B27" s="7" t="s">
        <v>122</v>
      </c>
      <c r="C27" s="8" t="s">
        <v>28</v>
      </c>
      <c r="D27" s="9">
        <v>1</v>
      </c>
      <c r="E27" s="10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6.25">
      <c r="A28" s="6">
        <v>17</v>
      </c>
      <c r="B28" s="7" t="s">
        <v>45</v>
      </c>
      <c r="C28" s="8" t="s">
        <v>16</v>
      </c>
      <c r="D28" s="9">
        <v>1</v>
      </c>
      <c r="E28" s="12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78</v>
      </c>
      <c r="C29" s="8" t="s">
        <v>16</v>
      </c>
      <c r="D29" s="9">
        <v>1</v>
      </c>
      <c r="E29" s="10"/>
      <c r="F29" s="10"/>
      <c r="G29" s="10">
        <f t="shared" si="0"/>
        <v>0</v>
      </c>
      <c r="H29" s="11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6.25">
      <c r="A30" s="6">
        <v>19</v>
      </c>
      <c r="B30" s="7" t="s">
        <v>61</v>
      </c>
      <c r="C30" s="8" t="s">
        <v>30</v>
      </c>
      <c r="D30" s="9">
        <v>1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6.25">
      <c r="A31" s="6">
        <v>20</v>
      </c>
      <c r="B31" s="7" t="s">
        <v>31</v>
      </c>
      <c r="C31" s="8" t="s">
        <v>30</v>
      </c>
      <c r="D31" s="9">
        <v>1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14.25">
      <c r="A32" s="6">
        <v>21</v>
      </c>
      <c r="B32" s="7" t="s">
        <v>32</v>
      </c>
      <c r="C32" s="8" t="s">
        <v>21</v>
      </c>
      <c r="D32" s="9">
        <v>1.7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14.25">
      <c r="A33" s="6">
        <v>22</v>
      </c>
      <c r="B33" s="7" t="s">
        <v>33</v>
      </c>
      <c r="C33" s="8" t="s">
        <v>34</v>
      </c>
      <c r="D33" s="9">
        <v>17</v>
      </c>
      <c r="E33" s="10"/>
      <c r="F33" s="10"/>
      <c r="G33" s="10">
        <f t="shared" si="0"/>
        <v>0</v>
      </c>
      <c r="H33" s="10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14.25">
      <c r="A34" s="14"/>
      <c r="B34" s="15"/>
      <c r="C34" s="15"/>
      <c r="D34" s="15"/>
      <c r="E34" s="65" t="s">
        <v>35</v>
      </c>
      <c r="F34" s="65"/>
      <c r="G34" s="65"/>
      <c r="H34" s="65"/>
      <c r="I34" s="65"/>
      <c r="J34" s="16"/>
      <c r="K34" s="17">
        <f>SUM(K12:K33)</f>
        <v>0</v>
      </c>
      <c r="L34" s="17">
        <f>SUM(L12:L33)</f>
        <v>0</v>
      </c>
      <c r="M34" s="17">
        <f>SUM(M12:M33)</f>
        <v>0</v>
      </c>
      <c r="N34" s="17">
        <f>SUM(N12:N33)</f>
        <v>0</v>
      </c>
      <c r="O34" s="17">
        <f>SUM(O12:O33)</f>
        <v>0</v>
      </c>
    </row>
    <row r="35" spans="1:15" ht="14.25">
      <c r="A35" s="14"/>
      <c r="B35" s="15"/>
      <c r="C35" s="15"/>
      <c r="D35" s="15"/>
      <c r="E35" s="66" t="s">
        <v>36</v>
      </c>
      <c r="F35" s="66"/>
      <c r="G35" s="66"/>
      <c r="H35" s="66"/>
      <c r="I35" s="66"/>
      <c r="J35" s="27">
        <v>0</v>
      </c>
      <c r="K35" s="13"/>
      <c r="L35" s="13"/>
      <c r="M35" s="13"/>
      <c r="N35" s="13"/>
      <c r="O35" s="18">
        <f>M34*J35</f>
        <v>0</v>
      </c>
    </row>
    <row r="36" spans="1:15" ht="14.25">
      <c r="A36" s="14"/>
      <c r="B36" s="15"/>
      <c r="C36" s="15"/>
      <c r="D36" s="15"/>
      <c r="E36" s="67" t="s">
        <v>37</v>
      </c>
      <c r="F36" s="67"/>
      <c r="G36" s="67"/>
      <c r="H36" s="67"/>
      <c r="I36" s="67"/>
      <c r="J36" s="13"/>
      <c r="K36" s="13"/>
      <c r="L36" s="13"/>
      <c r="M36" s="13"/>
      <c r="N36" s="13"/>
      <c r="O36" s="18">
        <f>SUM(O34,O35)</f>
        <v>0</v>
      </c>
    </row>
    <row r="37" spans="1:15" ht="14.25">
      <c r="A37" s="14"/>
      <c r="B37" s="19" t="s">
        <v>0</v>
      </c>
      <c r="C37" s="15"/>
      <c r="D37" s="15"/>
      <c r="E37" s="68" t="s">
        <v>38</v>
      </c>
      <c r="F37" s="68"/>
      <c r="G37" s="68"/>
      <c r="H37" s="68"/>
      <c r="I37" s="68"/>
      <c r="J37" s="27">
        <v>0</v>
      </c>
      <c r="K37" s="13"/>
      <c r="L37" s="13"/>
      <c r="M37" s="13"/>
      <c r="N37" s="13"/>
      <c r="O37" s="20">
        <f>O36*J37</f>
        <v>0</v>
      </c>
    </row>
    <row r="38" spans="1:15" ht="14.25">
      <c r="A38" s="14"/>
      <c r="B38" s="19" t="s">
        <v>0</v>
      </c>
      <c r="C38" s="15"/>
      <c r="D38" s="15"/>
      <c r="E38" s="68" t="s">
        <v>39</v>
      </c>
      <c r="F38" s="68"/>
      <c r="G38" s="68"/>
      <c r="H38" s="68"/>
      <c r="I38" s="68"/>
      <c r="J38" s="27">
        <v>0</v>
      </c>
      <c r="K38" s="13"/>
      <c r="L38" s="13"/>
      <c r="M38" s="13"/>
      <c r="N38" s="13"/>
      <c r="O38" s="20">
        <f>O36*J38</f>
        <v>0</v>
      </c>
    </row>
    <row r="39" spans="1:15" ht="14.25">
      <c r="A39" s="14"/>
      <c r="B39" s="19" t="s">
        <v>0</v>
      </c>
      <c r="C39" s="15"/>
      <c r="D39" s="15"/>
      <c r="E39" s="68" t="s">
        <v>40</v>
      </c>
      <c r="F39" s="68"/>
      <c r="G39" s="68"/>
      <c r="H39" s="68"/>
      <c r="I39" s="68"/>
      <c r="J39" s="21">
        <v>0.2359</v>
      </c>
      <c r="K39" s="13"/>
      <c r="L39" s="13"/>
      <c r="M39" s="13" t="s">
        <v>0</v>
      </c>
      <c r="N39" s="13"/>
      <c r="O39" s="20">
        <f>L34*J39</f>
        <v>0</v>
      </c>
    </row>
    <row r="40" spans="1:15" ht="18" customHeight="1">
      <c r="A40" s="14"/>
      <c r="B40" s="19" t="s">
        <v>0</v>
      </c>
      <c r="C40" s="15"/>
      <c r="D40" s="15"/>
      <c r="E40" s="63" t="s">
        <v>41</v>
      </c>
      <c r="F40" s="63"/>
      <c r="G40" s="63"/>
      <c r="H40" s="63"/>
      <c r="I40" s="63"/>
      <c r="J40" s="13"/>
      <c r="K40" s="13"/>
      <c r="L40" s="13"/>
      <c r="M40" s="13"/>
      <c r="N40" s="13"/>
      <c r="O40" s="18">
        <f>SUM(O36:O39)</f>
        <v>0</v>
      </c>
    </row>
    <row r="41" spans="1:5" ht="14.25">
      <c r="A41" s="22"/>
      <c r="B41" s="22"/>
      <c r="C41" s="22"/>
      <c r="D41" s="22"/>
      <c r="E41" s="22"/>
    </row>
  </sheetData>
  <sheetProtection/>
  <mergeCells count="18">
    <mergeCell ref="K9:O9"/>
    <mergeCell ref="E34:I34"/>
    <mergeCell ref="A1:O1"/>
    <mergeCell ref="A2:O2"/>
    <mergeCell ref="A3:O3"/>
    <mergeCell ref="A4:O4"/>
    <mergeCell ref="M7:N7"/>
    <mergeCell ref="A8:O8"/>
    <mergeCell ref="E40:I40"/>
    <mergeCell ref="A9:A10"/>
    <mergeCell ref="C9:C10"/>
    <mergeCell ref="D9:D10"/>
    <mergeCell ref="E9:J9"/>
    <mergeCell ref="E35:I35"/>
    <mergeCell ref="E36:I36"/>
    <mergeCell ref="E37:I37"/>
    <mergeCell ref="E38:I38"/>
    <mergeCell ref="E39:I39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69" t="s">
        <v>155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4.25">
      <c r="A3" s="70" t="s">
        <v>152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2" t="s">
        <v>153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4.25">
      <c r="A5" s="28" t="s">
        <v>201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2"/>
      <c r="B6" s="22"/>
      <c r="C6" s="22"/>
      <c r="D6" s="22"/>
      <c r="E6" s="22"/>
      <c r="F6" s="22"/>
      <c r="G6" s="22"/>
      <c r="H6" s="22"/>
      <c r="J6" s="29"/>
      <c r="K6" s="29"/>
      <c r="L6" s="30" t="s">
        <v>49</v>
      </c>
      <c r="M6" s="35">
        <f>O40</f>
        <v>0</v>
      </c>
      <c r="N6" s="29" t="s">
        <v>50</v>
      </c>
      <c r="O6" s="31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L7" s="33" t="s">
        <v>75</v>
      </c>
      <c r="M7" s="64">
        <f ca="1">TODAY()</f>
        <v>42514</v>
      </c>
      <c r="N7" s="64"/>
      <c r="O7" s="32"/>
    </row>
    <row r="8" spans="1:15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>
      <c r="A9" s="74" t="s">
        <v>1</v>
      </c>
      <c r="B9" s="25"/>
      <c r="C9" s="75" t="s">
        <v>2</v>
      </c>
      <c r="D9" s="75" t="s">
        <v>3</v>
      </c>
      <c r="E9" s="74" t="s">
        <v>4</v>
      </c>
      <c r="F9" s="74"/>
      <c r="G9" s="74"/>
      <c r="H9" s="74"/>
      <c r="I9" s="74"/>
      <c r="J9" s="74"/>
      <c r="K9" s="74" t="s">
        <v>5</v>
      </c>
      <c r="L9" s="74"/>
      <c r="M9" s="74"/>
      <c r="N9" s="74"/>
      <c r="O9" s="74"/>
    </row>
    <row r="10" spans="1:15" ht="84" customHeight="1">
      <c r="A10" s="74"/>
      <c r="B10" s="25" t="s">
        <v>0</v>
      </c>
      <c r="C10" s="75"/>
      <c r="D10" s="7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26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26.25">
      <c r="A12" s="6">
        <v>1</v>
      </c>
      <c r="B12" s="7" t="s">
        <v>44</v>
      </c>
      <c r="C12" s="8" t="s">
        <v>16</v>
      </c>
      <c r="D12" s="9">
        <v>1</v>
      </c>
      <c r="E12" s="10"/>
      <c r="F12" s="10"/>
      <c r="G12" s="10">
        <f aca="true" t="shared" si="0" ref="G12:G33">E12*F12</f>
        <v>0</v>
      </c>
      <c r="H12" s="11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26.25">
      <c r="A13" s="6">
        <v>2</v>
      </c>
      <c r="B13" s="7" t="s">
        <v>120</v>
      </c>
      <c r="C13" s="8" t="s">
        <v>16</v>
      </c>
      <c r="D13" s="9">
        <v>1</v>
      </c>
      <c r="E13" s="10"/>
      <c r="F13" s="10"/>
      <c r="G13" s="10">
        <f t="shared" si="0"/>
        <v>0</v>
      </c>
      <c r="H13" s="11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0">
        <f>L13+N13+M13</f>
        <v>0</v>
      </c>
    </row>
    <row r="14" spans="1:15" ht="14.25">
      <c r="A14" s="6">
        <v>3</v>
      </c>
      <c r="B14" s="7" t="s">
        <v>17</v>
      </c>
      <c r="C14" s="8" t="s">
        <v>18</v>
      </c>
      <c r="D14" s="9">
        <v>34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0">
        <f>L14+N14+M14</f>
        <v>0</v>
      </c>
    </row>
    <row r="15" spans="1:15" ht="39">
      <c r="A15" s="6">
        <v>4</v>
      </c>
      <c r="B15" s="7" t="s">
        <v>19</v>
      </c>
      <c r="C15" s="8" t="s">
        <v>18</v>
      </c>
      <c r="D15" s="9">
        <v>34</v>
      </c>
      <c r="E15" s="10"/>
      <c r="F15" s="10"/>
      <c r="G15" s="10">
        <f t="shared" si="0"/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1">
        <f>L15+N15+M15</f>
        <v>0</v>
      </c>
    </row>
    <row r="16" spans="1:15" ht="26.25">
      <c r="A16" s="6">
        <v>5</v>
      </c>
      <c r="B16" s="7" t="s">
        <v>20</v>
      </c>
      <c r="C16" s="8" t="s">
        <v>21</v>
      </c>
      <c r="D16" s="10">
        <v>1.3</v>
      </c>
      <c r="E16" s="10"/>
      <c r="F16" s="10"/>
      <c r="G16" s="10">
        <f t="shared" si="0"/>
        <v>0</v>
      </c>
      <c r="H16" s="10"/>
      <c r="I16" s="10"/>
      <c r="J16" s="10">
        <f>G16+H16+I16</f>
        <v>0</v>
      </c>
      <c r="K16" s="10">
        <f>D16*E16</f>
        <v>0</v>
      </c>
      <c r="L16" s="10">
        <f>D16*G16</f>
        <v>0</v>
      </c>
      <c r="M16" s="10">
        <f>D16*H16</f>
        <v>0</v>
      </c>
      <c r="N16" s="10">
        <f>D16*I16</f>
        <v>0</v>
      </c>
      <c r="O16" s="10">
        <f>L16+N16+M16</f>
        <v>0</v>
      </c>
    </row>
    <row r="17" spans="1:15" ht="26.25">
      <c r="A17" s="6">
        <v>6</v>
      </c>
      <c r="B17" s="7" t="s">
        <v>22</v>
      </c>
      <c r="C17" s="8" t="s">
        <v>16</v>
      </c>
      <c r="D17" s="9">
        <v>1</v>
      </c>
      <c r="E17" s="10"/>
      <c r="F17" s="10"/>
      <c r="G17" s="10">
        <f t="shared" si="0"/>
        <v>0</v>
      </c>
      <c r="H17" s="10"/>
      <c r="I17" s="10"/>
      <c r="J17" s="10">
        <f aca="true" t="shared" si="1" ref="J17:J33">G17+H17+I17</f>
        <v>0</v>
      </c>
      <c r="K17" s="10">
        <f aca="true" t="shared" si="2" ref="K17:K33">D17*E17</f>
        <v>0</v>
      </c>
      <c r="L17" s="10">
        <f aca="true" t="shared" si="3" ref="L17:L33">D17*G17</f>
        <v>0</v>
      </c>
      <c r="M17" s="10">
        <f aca="true" t="shared" si="4" ref="M17:M33">D17*H17</f>
        <v>0</v>
      </c>
      <c r="N17" s="10">
        <f aca="true" t="shared" si="5" ref="N17:N33">D17*I17</f>
        <v>0</v>
      </c>
      <c r="O17" s="11">
        <f aca="true" t="shared" si="6" ref="O17:O33">L17+N17+M17</f>
        <v>0</v>
      </c>
    </row>
    <row r="18" spans="1:15" ht="26.25">
      <c r="A18" s="6">
        <v>7</v>
      </c>
      <c r="B18" s="7" t="s">
        <v>23</v>
      </c>
      <c r="C18" s="8" t="s">
        <v>16</v>
      </c>
      <c r="D18" s="9">
        <v>1</v>
      </c>
      <c r="E18" s="12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14.25">
      <c r="A19" s="6">
        <v>8</v>
      </c>
      <c r="B19" s="7" t="s">
        <v>24</v>
      </c>
      <c r="C19" s="8" t="s">
        <v>16</v>
      </c>
      <c r="D19" s="9">
        <v>1</v>
      </c>
      <c r="E19" s="12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154</v>
      </c>
      <c r="C20" s="8" t="s">
        <v>16</v>
      </c>
      <c r="D20" s="10">
        <v>1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84</v>
      </c>
      <c r="C21" s="8" t="s">
        <v>18</v>
      </c>
      <c r="D21" s="9">
        <v>34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6.25">
      <c r="A22" s="6">
        <v>11</v>
      </c>
      <c r="B22" s="7" t="s">
        <v>85</v>
      </c>
      <c r="C22" s="8" t="s">
        <v>18</v>
      </c>
      <c r="D22" s="9">
        <v>5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26.25">
      <c r="A23" s="6">
        <v>12</v>
      </c>
      <c r="B23" s="7" t="s">
        <v>25</v>
      </c>
      <c r="C23" s="8" t="s">
        <v>18</v>
      </c>
      <c r="D23" s="9">
        <v>24</v>
      </c>
      <c r="E23" s="12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1">
        <f t="shared" si="6"/>
        <v>0</v>
      </c>
    </row>
    <row r="24" spans="1:15" ht="26.25">
      <c r="A24" s="6">
        <v>13</v>
      </c>
      <c r="B24" s="7" t="s">
        <v>26</v>
      </c>
      <c r="C24" s="8" t="s">
        <v>16</v>
      </c>
      <c r="D24" s="9">
        <v>2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67</v>
      </c>
      <c r="C25" s="8" t="s">
        <v>18</v>
      </c>
      <c r="D25" s="9">
        <v>34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68</v>
      </c>
      <c r="C26" s="8" t="s">
        <v>16</v>
      </c>
      <c r="D26" s="9">
        <v>20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6.25">
      <c r="A27" s="6">
        <v>16</v>
      </c>
      <c r="B27" s="7" t="s">
        <v>122</v>
      </c>
      <c r="C27" s="8" t="s">
        <v>28</v>
      </c>
      <c r="D27" s="9">
        <v>1</v>
      </c>
      <c r="E27" s="10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6.25">
      <c r="A28" s="6">
        <v>17</v>
      </c>
      <c r="B28" s="7" t="s">
        <v>45</v>
      </c>
      <c r="C28" s="8" t="s">
        <v>16</v>
      </c>
      <c r="D28" s="9">
        <v>2</v>
      </c>
      <c r="E28" s="12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78</v>
      </c>
      <c r="C29" s="8" t="s">
        <v>16</v>
      </c>
      <c r="D29" s="9">
        <v>2</v>
      </c>
      <c r="E29" s="10"/>
      <c r="F29" s="10"/>
      <c r="G29" s="10">
        <f t="shared" si="0"/>
        <v>0</v>
      </c>
      <c r="H29" s="11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6.25">
      <c r="A30" s="6">
        <v>19</v>
      </c>
      <c r="B30" s="7" t="s">
        <v>61</v>
      </c>
      <c r="C30" s="8" t="s">
        <v>30</v>
      </c>
      <c r="D30" s="9">
        <v>1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6.25">
      <c r="A31" s="6">
        <v>20</v>
      </c>
      <c r="B31" s="7" t="s">
        <v>31</v>
      </c>
      <c r="C31" s="8" t="s">
        <v>30</v>
      </c>
      <c r="D31" s="9">
        <v>1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14.25">
      <c r="A32" s="6">
        <v>21</v>
      </c>
      <c r="B32" s="7" t="s">
        <v>32</v>
      </c>
      <c r="C32" s="8" t="s">
        <v>21</v>
      </c>
      <c r="D32" s="9">
        <v>1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14.25">
      <c r="A33" s="6">
        <v>22</v>
      </c>
      <c r="B33" s="7" t="s">
        <v>33</v>
      </c>
      <c r="C33" s="8" t="s">
        <v>34</v>
      </c>
      <c r="D33" s="9">
        <v>10</v>
      </c>
      <c r="E33" s="10"/>
      <c r="F33" s="10"/>
      <c r="G33" s="10">
        <f t="shared" si="0"/>
        <v>0</v>
      </c>
      <c r="H33" s="10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14.25">
      <c r="A34" s="14"/>
      <c r="B34" s="15"/>
      <c r="C34" s="15"/>
      <c r="D34" s="15"/>
      <c r="E34" s="65" t="s">
        <v>35</v>
      </c>
      <c r="F34" s="65"/>
      <c r="G34" s="65"/>
      <c r="H34" s="65"/>
      <c r="I34" s="65"/>
      <c r="J34" s="16"/>
      <c r="K34" s="17">
        <f>SUM(K12:K33)</f>
        <v>0</v>
      </c>
      <c r="L34" s="17">
        <f>SUM(L12:L33)</f>
        <v>0</v>
      </c>
      <c r="M34" s="17">
        <f>SUM(M12:M33)</f>
        <v>0</v>
      </c>
      <c r="N34" s="17">
        <f>SUM(N12:N33)</f>
        <v>0</v>
      </c>
      <c r="O34" s="17">
        <f>SUM(O12:O33)</f>
        <v>0</v>
      </c>
    </row>
    <row r="35" spans="1:15" ht="14.25">
      <c r="A35" s="14"/>
      <c r="B35" s="15"/>
      <c r="C35" s="15"/>
      <c r="D35" s="15"/>
      <c r="E35" s="66" t="s">
        <v>36</v>
      </c>
      <c r="F35" s="66"/>
      <c r="G35" s="66"/>
      <c r="H35" s="66"/>
      <c r="I35" s="66"/>
      <c r="J35" s="27">
        <v>0</v>
      </c>
      <c r="K35" s="13"/>
      <c r="L35" s="13"/>
      <c r="M35" s="13"/>
      <c r="N35" s="13"/>
      <c r="O35" s="18">
        <f>M34*J35</f>
        <v>0</v>
      </c>
    </row>
    <row r="36" spans="1:15" ht="14.25">
      <c r="A36" s="14"/>
      <c r="B36" s="15"/>
      <c r="C36" s="15"/>
      <c r="D36" s="15"/>
      <c r="E36" s="67" t="s">
        <v>37</v>
      </c>
      <c r="F36" s="67"/>
      <c r="G36" s="67"/>
      <c r="H36" s="67"/>
      <c r="I36" s="67"/>
      <c r="J36" s="13"/>
      <c r="K36" s="13"/>
      <c r="L36" s="13"/>
      <c r="M36" s="13"/>
      <c r="N36" s="13"/>
      <c r="O36" s="18">
        <f>SUM(O34,O35)</f>
        <v>0</v>
      </c>
    </row>
    <row r="37" spans="1:15" ht="14.25">
      <c r="A37" s="14"/>
      <c r="B37" s="19" t="s">
        <v>0</v>
      </c>
      <c r="C37" s="15"/>
      <c r="D37" s="15"/>
      <c r="E37" s="68" t="s">
        <v>38</v>
      </c>
      <c r="F37" s="68"/>
      <c r="G37" s="68"/>
      <c r="H37" s="68"/>
      <c r="I37" s="68"/>
      <c r="J37" s="27">
        <v>0</v>
      </c>
      <c r="K37" s="13"/>
      <c r="L37" s="13"/>
      <c r="M37" s="13"/>
      <c r="N37" s="13"/>
      <c r="O37" s="20">
        <f>O36*J37</f>
        <v>0</v>
      </c>
    </row>
    <row r="38" spans="1:15" ht="14.25">
      <c r="A38" s="14"/>
      <c r="B38" s="19" t="s">
        <v>0</v>
      </c>
      <c r="C38" s="15"/>
      <c r="D38" s="15"/>
      <c r="E38" s="68" t="s">
        <v>39</v>
      </c>
      <c r="F38" s="68"/>
      <c r="G38" s="68"/>
      <c r="H38" s="68"/>
      <c r="I38" s="68"/>
      <c r="J38" s="27">
        <v>0</v>
      </c>
      <c r="K38" s="13"/>
      <c r="L38" s="13"/>
      <c r="M38" s="13"/>
      <c r="N38" s="13"/>
      <c r="O38" s="20">
        <f>O36*J38</f>
        <v>0</v>
      </c>
    </row>
    <row r="39" spans="1:15" ht="14.25">
      <c r="A39" s="14"/>
      <c r="B39" s="19" t="s">
        <v>0</v>
      </c>
      <c r="C39" s="15"/>
      <c r="D39" s="15"/>
      <c r="E39" s="68" t="s">
        <v>40</v>
      </c>
      <c r="F39" s="68"/>
      <c r="G39" s="68"/>
      <c r="H39" s="68"/>
      <c r="I39" s="68"/>
      <c r="J39" s="21">
        <v>0.2359</v>
      </c>
      <c r="K39" s="13"/>
      <c r="L39" s="13"/>
      <c r="M39" s="13" t="s">
        <v>0</v>
      </c>
      <c r="N39" s="13"/>
      <c r="O39" s="20">
        <f>L34*J39</f>
        <v>0</v>
      </c>
    </row>
    <row r="40" spans="1:15" ht="18" customHeight="1">
      <c r="A40" s="14"/>
      <c r="B40" s="19" t="s">
        <v>0</v>
      </c>
      <c r="C40" s="15"/>
      <c r="D40" s="15"/>
      <c r="E40" s="63" t="s">
        <v>41</v>
      </c>
      <c r="F40" s="63"/>
      <c r="G40" s="63"/>
      <c r="H40" s="63"/>
      <c r="I40" s="63"/>
      <c r="J40" s="13"/>
      <c r="K40" s="13"/>
      <c r="L40" s="13"/>
      <c r="M40" s="13"/>
      <c r="N40" s="13"/>
      <c r="O40" s="18">
        <f>SUM(O36:O39)</f>
        <v>0</v>
      </c>
    </row>
    <row r="41" spans="1:5" ht="14.25">
      <c r="A41" s="22"/>
      <c r="B41" s="22"/>
      <c r="C41" s="22"/>
      <c r="D41" s="22"/>
      <c r="E41" s="22"/>
    </row>
  </sheetData>
  <sheetProtection/>
  <mergeCells count="18">
    <mergeCell ref="K9:O9"/>
    <mergeCell ref="E34:I34"/>
    <mergeCell ref="A1:O1"/>
    <mergeCell ref="A2:O2"/>
    <mergeCell ref="A3:O3"/>
    <mergeCell ref="A4:O4"/>
    <mergeCell ref="M7:N7"/>
    <mergeCell ref="A8:O8"/>
    <mergeCell ref="E40:I40"/>
    <mergeCell ref="A9:A10"/>
    <mergeCell ref="C9:C10"/>
    <mergeCell ref="D9:D10"/>
    <mergeCell ref="E9:J9"/>
    <mergeCell ref="E35:I35"/>
    <mergeCell ref="E36:I36"/>
    <mergeCell ref="E37:I37"/>
    <mergeCell ref="E38:I38"/>
    <mergeCell ref="E39:I39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69" t="s">
        <v>156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4.25">
      <c r="A3" s="70" t="s">
        <v>157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2" t="s">
        <v>158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4.25">
      <c r="A5" s="28" t="s">
        <v>201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2"/>
      <c r="B6" s="22"/>
      <c r="C6" s="22"/>
      <c r="D6" s="22"/>
      <c r="E6" s="22"/>
      <c r="F6" s="22"/>
      <c r="G6" s="22"/>
      <c r="H6" s="22"/>
      <c r="J6" s="29"/>
      <c r="K6" s="29"/>
      <c r="L6" s="30" t="s">
        <v>49</v>
      </c>
      <c r="M6" s="35">
        <f>O46</f>
        <v>0</v>
      </c>
      <c r="N6" s="29" t="s">
        <v>50</v>
      </c>
      <c r="O6" s="31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L7" s="33" t="s">
        <v>75</v>
      </c>
      <c r="M7" s="64">
        <f ca="1">TODAY()</f>
        <v>42514</v>
      </c>
      <c r="N7" s="64"/>
      <c r="O7" s="32"/>
    </row>
    <row r="8" spans="1:15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>
      <c r="A9" s="74" t="s">
        <v>1</v>
      </c>
      <c r="B9" s="25"/>
      <c r="C9" s="75" t="s">
        <v>2</v>
      </c>
      <c r="D9" s="75" t="s">
        <v>3</v>
      </c>
      <c r="E9" s="74" t="s">
        <v>4</v>
      </c>
      <c r="F9" s="74"/>
      <c r="G9" s="74"/>
      <c r="H9" s="74"/>
      <c r="I9" s="74"/>
      <c r="J9" s="74"/>
      <c r="K9" s="74" t="s">
        <v>5</v>
      </c>
      <c r="L9" s="74"/>
      <c r="M9" s="74"/>
      <c r="N9" s="74"/>
      <c r="O9" s="74"/>
    </row>
    <row r="10" spans="1:15" ht="84" customHeight="1">
      <c r="A10" s="74"/>
      <c r="B10" s="25" t="s">
        <v>0</v>
      </c>
      <c r="C10" s="75"/>
      <c r="D10" s="7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26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17</v>
      </c>
      <c r="C12" s="8" t="s">
        <v>18</v>
      </c>
      <c r="D12" s="9">
        <v>485</v>
      </c>
      <c r="E12" s="10"/>
      <c r="F12" s="10"/>
      <c r="G12" s="10">
        <f aca="true" t="shared" si="0" ref="G12:G39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9">
      <c r="A13" s="6">
        <v>2</v>
      </c>
      <c r="B13" s="7" t="s">
        <v>19</v>
      </c>
      <c r="C13" s="8" t="s">
        <v>18</v>
      </c>
      <c r="D13" s="9">
        <v>477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39">
      <c r="A14" s="6">
        <v>3</v>
      </c>
      <c r="B14" s="7" t="s">
        <v>159</v>
      </c>
      <c r="C14" s="8" t="s">
        <v>18</v>
      </c>
      <c r="D14" s="9">
        <v>8</v>
      </c>
      <c r="E14" s="10"/>
      <c r="F14" s="10"/>
      <c r="G14" s="10">
        <f>E14*F14</f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1">
        <f>L14+N14+M14</f>
        <v>0</v>
      </c>
    </row>
    <row r="15" spans="1:15" ht="26.25">
      <c r="A15" s="6">
        <v>4</v>
      </c>
      <c r="B15" s="7" t="s">
        <v>79</v>
      </c>
      <c r="C15" s="8" t="s">
        <v>18</v>
      </c>
      <c r="D15" s="9">
        <v>24</v>
      </c>
      <c r="E15" s="10"/>
      <c r="F15" s="10"/>
      <c r="G15" s="10">
        <f t="shared" si="0"/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1">
        <f>L15+N15+M15</f>
        <v>0</v>
      </c>
    </row>
    <row r="16" spans="1:15" ht="26.25">
      <c r="A16" s="6">
        <v>5</v>
      </c>
      <c r="B16" s="7" t="s">
        <v>20</v>
      </c>
      <c r="C16" s="8" t="s">
        <v>21</v>
      </c>
      <c r="D16" s="10">
        <v>14.3</v>
      </c>
      <c r="E16" s="10"/>
      <c r="F16" s="10"/>
      <c r="G16" s="10">
        <f t="shared" si="0"/>
        <v>0</v>
      </c>
      <c r="H16" s="10"/>
      <c r="I16" s="10"/>
      <c r="J16" s="10">
        <f>G16+H16+I16</f>
        <v>0</v>
      </c>
      <c r="K16" s="10">
        <f>D16*E16</f>
        <v>0</v>
      </c>
      <c r="L16" s="10">
        <f>D16*G16</f>
        <v>0</v>
      </c>
      <c r="M16" s="10">
        <f>D16*H16</f>
        <v>0</v>
      </c>
      <c r="N16" s="10">
        <f>D16*I16</f>
        <v>0</v>
      </c>
      <c r="O16" s="10">
        <f>L16+N16+M16</f>
        <v>0</v>
      </c>
    </row>
    <row r="17" spans="1:15" ht="26.25">
      <c r="A17" s="6">
        <v>6</v>
      </c>
      <c r="B17" s="7" t="s">
        <v>22</v>
      </c>
      <c r="C17" s="8" t="s">
        <v>16</v>
      </c>
      <c r="D17" s="9">
        <v>13</v>
      </c>
      <c r="E17" s="10"/>
      <c r="F17" s="10"/>
      <c r="G17" s="10">
        <f t="shared" si="0"/>
        <v>0</v>
      </c>
      <c r="H17" s="10"/>
      <c r="I17" s="10"/>
      <c r="J17" s="10">
        <f aca="true" t="shared" si="1" ref="J17:J39">G17+H17+I17</f>
        <v>0</v>
      </c>
      <c r="K17" s="10">
        <f aca="true" t="shared" si="2" ref="K17:K39">D17*E17</f>
        <v>0</v>
      </c>
      <c r="L17" s="10">
        <f aca="true" t="shared" si="3" ref="L17:L39">D17*G17</f>
        <v>0</v>
      </c>
      <c r="M17" s="10">
        <f aca="true" t="shared" si="4" ref="M17:M39">D17*H17</f>
        <v>0</v>
      </c>
      <c r="N17" s="10">
        <f aca="true" t="shared" si="5" ref="N17:N39">D17*I17</f>
        <v>0</v>
      </c>
      <c r="O17" s="11">
        <f aca="true" t="shared" si="6" ref="O17:O39">L17+N17+M17</f>
        <v>0</v>
      </c>
    </row>
    <row r="18" spans="1:15" ht="26.25">
      <c r="A18" s="6">
        <v>7</v>
      </c>
      <c r="B18" s="7" t="s">
        <v>23</v>
      </c>
      <c r="C18" s="8" t="s">
        <v>16</v>
      </c>
      <c r="D18" s="9">
        <v>13</v>
      </c>
      <c r="E18" s="12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14.25">
      <c r="A19" s="6">
        <v>8</v>
      </c>
      <c r="B19" s="7" t="s">
        <v>24</v>
      </c>
      <c r="C19" s="8" t="s">
        <v>16</v>
      </c>
      <c r="D19" s="9">
        <v>13</v>
      </c>
      <c r="E19" s="12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57</v>
      </c>
      <c r="C20" s="8" t="s">
        <v>16</v>
      </c>
      <c r="D20" s="10">
        <v>13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54</v>
      </c>
      <c r="C21" s="8" t="s">
        <v>18</v>
      </c>
      <c r="D21" s="9">
        <v>509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6.25">
      <c r="A22" s="6">
        <v>11</v>
      </c>
      <c r="B22" s="7" t="s">
        <v>58</v>
      </c>
      <c r="C22" s="8" t="s">
        <v>18</v>
      </c>
      <c r="D22" s="9">
        <v>68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26.25">
      <c r="A23" s="6">
        <v>12</v>
      </c>
      <c r="B23" s="7" t="s">
        <v>160</v>
      </c>
      <c r="C23" s="8" t="s">
        <v>18</v>
      </c>
      <c r="D23" s="9">
        <v>3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25</v>
      </c>
      <c r="C24" s="8" t="s">
        <v>18</v>
      </c>
      <c r="D24" s="9">
        <v>156</v>
      </c>
      <c r="E24" s="12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1">
        <f t="shared" si="6"/>
        <v>0</v>
      </c>
    </row>
    <row r="25" spans="1:15" ht="26.25">
      <c r="A25" s="6">
        <v>14</v>
      </c>
      <c r="B25" s="7" t="s">
        <v>26</v>
      </c>
      <c r="C25" s="8" t="s">
        <v>16</v>
      </c>
      <c r="D25" s="9">
        <v>28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67</v>
      </c>
      <c r="C26" s="8" t="s">
        <v>18</v>
      </c>
      <c r="D26" s="9">
        <v>485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14.25">
      <c r="A27" s="6">
        <v>16</v>
      </c>
      <c r="B27" s="7" t="s">
        <v>27</v>
      </c>
      <c r="C27" s="8" t="s">
        <v>21</v>
      </c>
      <c r="D27" s="9">
        <v>3</v>
      </c>
      <c r="E27" s="10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1">
        <f t="shared" si="6"/>
        <v>0</v>
      </c>
    </row>
    <row r="28" spans="1:15" ht="26.25">
      <c r="A28" s="6">
        <v>17</v>
      </c>
      <c r="B28" s="7" t="s">
        <v>161</v>
      </c>
      <c r="C28" s="8" t="s">
        <v>34</v>
      </c>
      <c r="D28" s="9">
        <v>8</v>
      </c>
      <c r="E28" s="10"/>
      <c r="F28" s="10"/>
      <c r="G28" s="10">
        <f>E28*F28</f>
        <v>0</v>
      </c>
      <c r="H28" s="10"/>
      <c r="I28" s="10"/>
      <c r="J28" s="10">
        <f>G28+H28+I28</f>
        <v>0</v>
      </c>
      <c r="K28" s="10">
        <f>D28*E28</f>
        <v>0</v>
      </c>
      <c r="L28" s="10">
        <f>D28*G28</f>
        <v>0</v>
      </c>
      <c r="M28" s="10">
        <f>D28*H28</f>
        <v>0</v>
      </c>
      <c r="N28" s="10">
        <f>D28*I28</f>
        <v>0</v>
      </c>
      <c r="O28" s="11">
        <f>L28+N28+M28</f>
        <v>0</v>
      </c>
    </row>
    <row r="29" spans="1:15" ht="26.25">
      <c r="A29" s="6">
        <v>18</v>
      </c>
      <c r="B29" s="7" t="s">
        <v>68</v>
      </c>
      <c r="C29" s="8" t="s">
        <v>16</v>
      </c>
      <c r="D29" s="9">
        <v>190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6.25">
      <c r="A30" s="6">
        <v>19</v>
      </c>
      <c r="B30" s="7" t="s">
        <v>122</v>
      </c>
      <c r="C30" s="8" t="s">
        <v>28</v>
      </c>
      <c r="D30" s="9">
        <v>13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6.25">
      <c r="A31" s="6">
        <v>20</v>
      </c>
      <c r="B31" s="7" t="s">
        <v>45</v>
      </c>
      <c r="C31" s="8" t="s">
        <v>16</v>
      </c>
      <c r="D31" s="9">
        <v>13</v>
      </c>
      <c r="E31" s="12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26.25">
      <c r="A32" s="6">
        <v>21</v>
      </c>
      <c r="B32" s="7" t="s">
        <v>78</v>
      </c>
      <c r="C32" s="8" t="s">
        <v>16</v>
      </c>
      <c r="D32" s="9">
        <v>13</v>
      </c>
      <c r="E32" s="10"/>
      <c r="F32" s="10"/>
      <c r="G32" s="10">
        <f t="shared" si="0"/>
        <v>0</v>
      </c>
      <c r="H32" s="11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39">
      <c r="A33" s="6">
        <v>22</v>
      </c>
      <c r="B33" s="7" t="s">
        <v>145</v>
      </c>
      <c r="C33" s="8" t="s">
        <v>28</v>
      </c>
      <c r="D33" s="9">
        <v>1</v>
      </c>
      <c r="E33" s="10"/>
      <c r="F33" s="10"/>
      <c r="G33" s="10">
        <f t="shared" si="0"/>
        <v>0</v>
      </c>
      <c r="H33" s="11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26.25">
      <c r="A34" s="6">
        <v>23</v>
      </c>
      <c r="B34" s="7" t="s">
        <v>162</v>
      </c>
      <c r="C34" s="8" t="s">
        <v>30</v>
      </c>
      <c r="D34" s="9">
        <v>1</v>
      </c>
      <c r="E34" s="10"/>
      <c r="F34" s="10"/>
      <c r="G34" s="10">
        <f>E34*F34</f>
        <v>0</v>
      </c>
      <c r="H34" s="10"/>
      <c r="I34" s="10"/>
      <c r="J34" s="10">
        <f>G34+H34+I34</f>
        <v>0</v>
      </c>
      <c r="K34" s="10">
        <f>D34*E34</f>
        <v>0</v>
      </c>
      <c r="L34" s="10">
        <f>D34*G34</f>
        <v>0</v>
      </c>
      <c r="M34" s="10">
        <f>D34*H34</f>
        <v>0</v>
      </c>
      <c r="N34" s="10">
        <f>D34*I34</f>
        <v>0</v>
      </c>
      <c r="O34" s="10">
        <f>L34+N34+M34</f>
        <v>0</v>
      </c>
    </row>
    <row r="35" spans="1:15" ht="39">
      <c r="A35" s="6">
        <v>24</v>
      </c>
      <c r="B35" s="7" t="s">
        <v>146</v>
      </c>
      <c r="C35" s="8" t="s">
        <v>30</v>
      </c>
      <c r="D35" s="9">
        <v>1</v>
      </c>
      <c r="E35" s="10"/>
      <c r="F35" s="10"/>
      <c r="G35" s="10">
        <f t="shared" si="0"/>
        <v>0</v>
      </c>
      <c r="H35" s="10"/>
      <c r="I35" s="10"/>
      <c r="J35" s="10">
        <f t="shared" si="1"/>
        <v>0</v>
      </c>
      <c r="K35" s="10">
        <f t="shared" si="2"/>
        <v>0</v>
      </c>
      <c r="L35" s="10">
        <f t="shared" si="3"/>
        <v>0</v>
      </c>
      <c r="M35" s="10">
        <f t="shared" si="4"/>
        <v>0</v>
      </c>
      <c r="N35" s="10">
        <f t="shared" si="5"/>
        <v>0</v>
      </c>
      <c r="O35" s="10">
        <f t="shared" si="6"/>
        <v>0</v>
      </c>
    </row>
    <row r="36" spans="1:15" ht="26.25">
      <c r="A36" s="6">
        <v>25</v>
      </c>
      <c r="B36" s="7" t="s">
        <v>61</v>
      </c>
      <c r="C36" s="8" t="s">
        <v>30</v>
      </c>
      <c r="D36" s="9">
        <v>1</v>
      </c>
      <c r="E36" s="10"/>
      <c r="F36" s="10"/>
      <c r="G36" s="10">
        <f t="shared" si="0"/>
        <v>0</v>
      </c>
      <c r="H36" s="10"/>
      <c r="I36" s="10"/>
      <c r="J36" s="10">
        <f t="shared" si="1"/>
        <v>0</v>
      </c>
      <c r="K36" s="10">
        <f t="shared" si="2"/>
        <v>0</v>
      </c>
      <c r="L36" s="10">
        <f t="shared" si="3"/>
        <v>0</v>
      </c>
      <c r="M36" s="10">
        <f t="shared" si="4"/>
        <v>0</v>
      </c>
      <c r="N36" s="10">
        <f t="shared" si="5"/>
        <v>0</v>
      </c>
      <c r="O36" s="10">
        <f t="shared" si="6"/>
        <v>0</v>
      </c>
    </row>
    <row r="37" spans="1:15" ht="26.25">
      <c r="A37" s="6">
        <v>26</v>
      </c>
      <c r="B37" s="7" t="s">
        <v>31</v>
      </c>
      <c r="C37" s="8" t="s">
        <v>30</v>
      </c>
      <c r="D37" s="9">
        <v>1</v>
      </c>
      <c r="E37" s="10"/>
      <c r="F37" s="10"/>
      <c r="G37" s="10">
        <f t="shared" si="0"/>
        <v>0</v>
      </c>
      <c r="H37" s="10"/>
      <c r="I37" s="10"/>
      <c r="J37" s="10">
        <f t="shared" si="1"/>
        <v>0</v>
      </c>
      <c r="K37" s="10">
        <f t="shared" si="2"/>
        <v>0</v>
      </c>
      <c r="L37" s="10">
        <f t="shared" si="3"/>
        <v>0</v>
      </c>
      <c r="M37" s="10">
        <f t="shared" si="4"/>
        <v>0</v>
      </c>
      <c r="N37" s="10">
        <f t="shared" si="5"/>
        <v>0</v>
      </c>
      <c r="O37" s="10">
        <f t="shared" si="6"/>
        <v>0</v>
      </c>
    </row>
    <row r="38" spans="1:15" ht="14.25">
      <c r="A38" s="6">
        <v>27</v>
      </c>
      <c r="B38" s="7" t="s">
        <v>32</v>
      </c>
      <c r="C38" s="8" t="s">
        <v>21</v>
      </c>
      <c r="D38" s="9">
        <v>10</v>
      </c>
      <c r="E38" s="10"/>
      <c r="F38" s="10"/>
      <c r="G38" s="10">
        <f t="shared" si="0"/>
        <v>0</v>
      </c>
      <c r="H38" s="10"/>
      <c r="I38" s="10"/>
      <c r="J38" s="10">
        <f t="shared" si="1"/>
        <v>0</v>
      </c>
      <c r="K38" s="10">
        <f t="shared" si="2"/>
        <v>0</v>
      </c>
      <c r="L38" s="10">
        <f t="shared" si="3"/>
        <v>0</v>
      </c>
      <c r="M38" s="10">
        <f t="shared" si="4"/>
        <v>0</v>
      </c>
      <c r="N38" s="10">
        <f t="shared" si="5"/>
        <v>0</v>
      </c>
      <c r="O38" s="10">
        <f t="shared" si="6"/>
        <v>0</v>
      </c>
    </row>
    <row r="39" spans="1:15" ht="14.25">
      <c r="A39" s="6">
        <v>28</v>
      </c>
      <c r="B39" s="7" t="s">
        <v>33</v>
      </c>
      <c r="C39" s="8" t="s">
        <v>34</v>
      </c>
      <c r="D39" s="9">
        <v>120</v>
      </c>
      <c r="E39" s="10"/>
      <c r="F39" s="10"/>
      <c r="G39" s="10">
        <f t="shared" si="0"/>
        <v>0</v>
      </c>
      <c r="H39" s="10"/>
      <c r="I39" s="10"/>
      <c r="J39" s="10">
        <f t="shared" si="1"/>
        <v>0</v>
      </c>
      <c r="K39" s="10">
        <f t="shared" si="2"/>
        <v>0</v>
      </c>
      <c r="L39" s="10">
        <f t="shared" si="3"/>
        <v>0</v>
      </c>
      <c r="M39" s="10">
        <f t="shared" si="4"/>
        <v>0</v>
      </c>
      <c r="N39" s="10">
        <f t="shared" si="5"/>
        <v>0</v>
      </c>
      <c r="O39" s="10">
        <f t="shared" si="6"/>
        <v>0</v>
      </c>
    </row>
    <row r="40" spans="1:15" ht="14.25">
      <c r="A40" s="14"/>
      <c r="B40" s="15"/>
      <c r="C40" s="15"/>
      <c r="D40" s="15"/>
      <c r="E40" s="65" t="s">
        <v>35</v>
      </c>
      <c r="F40" s="65"/>
      <c r="G40" s="65"/>
      <c r="H40" s="65"/>
      <c r="I40" s="65"/>
      <c r="J40" s="16"/>
      <c r="K40" s="17">
        <f>SUM(K12:K39)</f>
        <v>0</v>
      </c>
      <c r="L40" s="17">
        <f>SUM(L12:L39)</f>
        <v>0</v>
      </c>
      <c r="M40" s="17">
        <f>SUM(M12:M39)</f>
        <v>0</v>
      </c>
      <c r="N40" s="17">
        <f>SUM(N12:N39)</f>
        <v>0</v>
      </c>
      <c r="O40" s="17">
        <f>SUM(O12:O39)</f>
        <v>0</v>
      </c>
    </row>
    <row r="41" spans="1:15" ht="14.25">
      <c r="A41" s="14"/>
      <c r="B41" s="15"/>
      <c r="C41" s="15"/>
      <c r="D41" s="15"/>
      <c r="E41" s="66" t="s">
        <v>36</v>
      </c>
      <c r="F41" s="66"/>
      <c r="G41" s="66"/>
      <c r="H41" s="66"/>
      <c r="I41" s="66"/>
      <c r="J41" s="27">
        <v>0</v>
      </c>
      <c r="K41" s="13"/>
      <c r="L41" s="13"/>
      <c r="M41" s="13"/>
      <c r="N41" s="13"/>
      <c r="O41" s="18">
        <f>M40*J41</f>
        <v>0</v>
      </c>
    </row>
    <row r="42" spans="1:15" ht="14.25">
      <c r="A42" s="14"/>
      <c r="B42" s="15"/>
      <c r="C42" s="15"/>
      <c r="D42" s="15"/>
      <c r="E42" s="67" t="s">
        <v>37</v>
      </c>
      <c r="F42" s="67"/>
      <c r="G42" s="67"/>
      <c r="H42" s="67"/>
      <c r="I42" s="67"/>
      <c r="J42" s="13"/>
      <c r="K42" s="13"/>
      <c r="L42" s="13"/>
      <c r="M42" s="13"/>
      <c r="N42" s="13"/>
      <c r="O42" s="18">
        <f>SUM(O40,O41)</f>
        <v>0</v>
      </c>
    </row>
    <row r="43" spans="1:15" ht="14.25">
      <c r="A43" s="14"/>
      <c r="B43" s="19" t="s">
        <v>0</v>
      </c>
      <c r="C43" s="15"/>
      <c r="D43" s="15"/>
      <c r="E43" s="68" t="s">
        <v>38</v>
      </c>
      <c r="F43" s="68"/>
      <c r="G43" s="68"/>
      <c r="H43" s="68"/>
      <c r="I43" s="68"/>
      <c r="J43" s="27">
        <v>0</v>
      </c>
      <c r="K43" s="13"/>
      <c r="L43" s="13"/>
      <c r="M43" s="13"/>
      <c r="N43" s="13"/>
      <c r="O43" s="20">
        <f>O42*J43</f>
        <v>0</v>
      </c>
    </row>
    <row r="44" spans="1:15" ht="14.25">
      <c r="A44" s="14"/>
      <c r="B44" s="19" t="s">
        <v>0</v>
      </c>
      <c r="C44" s="15"/>
      <c r="D44" s="15"/>
      <c r="E44" s="68" t="s">
        <v>39</v>
      </c>
      <c r="F44" s="68"/>
      <c r="G44" s="68"/>
      <c r="H44" s="68"/>
      <c r="I44" s="68"/>
      <c r="J44" s="27">
        <v>0</v>
      </c>
      <c r="K44" s="13"/>
      <c r="L44" s="13"/>
      <c r="M44" s="13"/>
      <c r="N44" s="13"/>
      <c r="O44" s="20">
        <f>O42*J44</f>
        <v>0</v>
      </c>
    </row>
    <row r="45" spans="1:15" ht="14.25">
      <c r="A45" s="14"/>
      <c r="B45" s="19" t="s">
        <v>0</v>
      </c>
      <c r="C45" s="15"/>
      <c r="D45" s="15"/>
      <c r="E45" s="68" t="s">
        <v>40</v>
      </c>
      <c r="F45" s="68"/>
      <c r="G45" s="68"/>
      <c r="H45" s="68"/>
      <c r="I45" s="68"/>
      <c r="J45" s="21">
        <v>0.2359</v>
      </c>
      <c r="K45" s="13"/>
      <c r="L45" s="13"/>
      <c r="M45" s="13" t="s">
        <v>0</v>
      </c>
      <c r="N45" s="13"/>
      <c r="O45" s="20">
        <f>L40*J45</f>
        <v>0</v>
      </c>
    </row>
    <row r="46" spans="1:15" ht="18" customHeight="1">
      <c r="A46" s="14"/>
      <c r="B46" s="19" t="s">
        <v>0</v>
      </c>
      <c r="C46" s="15"/>
      <c r="D46" s="15"/>
      <c r="E46" s="63" t="s">
        <v>41</v>
      </c>
      <c r="F46" s="63"/>
      <c r="G46" s="63"/>
      <c r="H46" s="63"/>
      <c r="I46" s="63"/>
      <c r="J46" s="13"/>
      <c r="K46" s="13"/>
      <c r="L46" s="13"/>
      <c r="M46" s="13"/>
      <c r="N46" s="13"/>
      <c r="O46" s="18">
        <f>SUM(O42:O45)</f>
        <v>0</v>
      </c>
    </row>
    <row r="47" spans="1:5" ht="14.25">
      <c r="A47" s="22"/>
      <c r="B47" s="22"/>
      <c r="C47" s="22"/>
      <c r="D47" s="22"/>
      <c r="E47" s="22"/>
    </row>
  </sheetData>
  <sheetProtection/>
  <mergeCells count="18">
    <mergeCell ref="K9:O9"/>
    <mergeCell ref="E40:I40"/>
    <mergeCell ref="A1:O1"/>
    <mergeCell ref="A2:O2"/>
    <mergeCell ref="A3:O3"/>
    <mergeCell ref="A4:O4"/>
    <mergeCell ref="M7:N7"/>
    <mergeCell ref="A8:O8"/>
    <mergeCell ref="E46:I46"/>
    <mergeCell ref="A9:A10"/>
    <mergeCell ref="C9:C10"/>
    <mergeCell ref="D9:D10"/>
    <mergeCell ref="E9:J9"/>
    <mergeCell ref="E41:I41"/>
    <mergeCell ref="E42:I42"/>
    <mergeCell ref="E43:I43"/>
    <mergeCell ref="E44:I44"/>
    <mergeCell ref="E45:I45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4.25">
      <c r="A3" s="70" t="s">
        <v>181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2" t="s">
        <v>82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4.25">
      <c r="A5" s="28" t="s">
        <v>201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2"/>
      <c r="B6" s="22"/>
      <c r="C6" s="22"/>
      <c r="D6" s="22"/>
      <c r="E6" s="22"/>
      <c r="F6" s="22"/>
      <c r="G6" s="22"/>
      <c r="H6" s="22"/>
      <c r="J6" s="29"/>
      <c r="K6" s="29"/>
      <c r="L6" s="30" t="s">
        <v>49</v>
      </c>
      <c r="M6" s="35">
        <f>O44</f>
        <v>0</v>
      </c>
      <c r="N6" s="29" t="s">
        <v>50</v>
      </c>
      <c r="O6" s="31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L7" s="33" t="s">
        <v>75</v>
      </c>
      <c r="M7" s="64">
        <f ca="1">TODAY()</f>
        <v>42514</v>
      </c>
      <c r="N7" s="64"/>
      <c r="O7" s="32"/>
    </row>
    <row r="8" spans="1:15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>
      <c r="A9" s="74" t="s">
        <v>1</v>
      </c>
      <c r="B9" s="25"/>
      <c r="C9" s="75" t="s">
        <v>2</v>
      </c>
      <c r="D9" s="75" t="s">
        <v>3</v>
      </c>
      <c r="E9" s="74" t="s">
        <v>4</v>
      </c>
      <c r="F9" s="74"/>
      <c r="G9" s="74"/>
      <c r="H9" s="74"/>
      <c r="I9" s="74"/>
      <c r="J9" s="74"/>
      <c r="K9" s="74" t="s">
        <v>5</v>
      </c>
      <c r="L9" s="74"/>
      <c r="M9" s="74"/>
      <c r="N9" s="74"/>
      <c r="O9" s="74"/>
    </row>
    <row r="10" spans="1:15" ht="84" customHeight="1">
      <c r="A10" s="74"/>
      <c r="B10" s="25" t="s">
        <v>0</v>
      </c>
      <c r="C10" s="75"/>
      <c r="D10" s="7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26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27" customHeight="1">
      <c r="A12" s="6">
        <v>1</v>
      </c>
      <c r="B12" s="7" t="s">
        <v>77</v>
      </c>
      <c r="C12" s="8" t="s">
        <v>18</v>
      </c>
      <c r="D12" s="9">
        <v>199</v>
      </c>
      <c r="E12" s="10"/>
      <c r="F12" s="10"/>
      <c r="G12" s="10">
        <f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26.25">
      <c r="A13" s="6">
        <v>2</v>
      </c>
      <c r="B13" s="7" t="s">
        <v>76</v>
      </c>
      <c r="C13" s="8" t="s">
        <v>16</v>
      </c>
      <c r="D13" s="9">
        <v>5</v>
      </c>
      <c r="E13" s="10"/>
      <c r="F13" s="10"/>
      <c r="G13" s="10">
        <f aca="true" t="shared" si="0" ref="G13:G37">E13*F13</f>
        <v>0</v>
      </c>
      <c r="H13" s="11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0">
        <f>L13+N13+M13</f>
        <v>0</v>
      </c>
    </row>
    <row r="14" spans="1:15" ht="26.25">
      <c r="A14" s="6">
        <v>3</v>
      </c>
      <c r="B14" s="7" t="s">
        <v>62</v>
      </c>
      <c r="C14" s="8" t="s">
        <v>16</v>
      </c>
      <c r="D14" s="9">
        <v>5</v>
      </c>
      <c r="E14" s="10"/>
      <c r="F14" s="10"/>
      <c r="G14" s="10">
        <f t="shared" si="0"/>
        <v>0</v>
      </c>
      <c r="H14" s="11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0">
        <f>L14+N14+M14</f>
        <v>0</v>
      </c>
    </row>
    <row r="15" spans="1:15" ht="14.25">
      <c r="A15" s="6">
        <v>4</v>
      </c>
      <c r="B15" s="7" t="s">
        <v>17</v>
      </c>
      <c r="C15" s="8" t="s">
        <v>18</v>
      </c>
      <c r="D15" s="9">
        <v>193</v>
      </c>
      <c r="E15" s="10"/>
      <c r="F15" s="10"/>
      <c r="G15" s="10">
        <f t="shared" si="0"/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0">
        <f>L15+N15+M15</f>
        <v>0</v>
      </c>
    </row>
    <row r="16" spans="1:15" ht="39">
      <c r="A16" s="6">
        <v>5</v>
      </c>
      <c r="B16" s="7" t="s">
        <v>19</v>
      </c>
      <c r="C16" s="8" t="s">
        <v>18</v>
      </c>
      <c r="D16" s="9">
        <v>223</v>
      </c>
      <c r="E16" s="10"/>
      <c r="F16" s="10"/>
      <c r="G16" s="10">
        <f t="shared" si="0"/>
        <v>0</v>
      </c>
      <c r="H16" s="10"/>
      <c r="I16" s="10"/>
      <c r="J16" s="10">
        <f>G16+H16+I16</f>
        <v>0</v>
      </c>
      <c r="K16" s="10">
        <f>D16*E16</f>
        <v>0</v>
      </c>
      <c r="L16" s="10">
        <f>D16*G16</f>
        <v>0</v>
      </c>
      <c r="M16" s="10">
        <f>D16*H16</f>
        <v>0</v>
      </c>
      <c r="N16" s="10">
        <f>D16*I16</f>
        <v>0</v>
      </c>
      <c r="O16" s="11">
        <f>L16+N16+M16</f>
        <v>0</v>
      </c>
    </row>
    <row r="17" spans="1:15" ht="26.25">
      <c r="A17" s="6">
        <v>6</v>
      </c>
      <c r="B17" s="7" t="s">
        <v>79</v>
      </c>
      <c r="C17" s="8" t="s">
        <v>18</v>
      </c>
      <c r="D17" s="9">
        <v>10</v>
      </c>
      <c r="E17" s="10"/>
      <c r="F17" s="10"/>
      <c r="G17" s="10">
        <f t="shared" si="0"/>
        <v>0</v>
      </c>
      <c r="H17" s="10"/>
      <c r="I17" s="10"/>
      <c r="J17" s="10">
        <f>G17+H17+I17</f>
        <v>0</v>
      </c>
      <c r="K17" s="10">
        <f>D17*E17</f>
        <v>0</v>
      </c>
      <c r="L17" s="10">
        <f>D17*G17</f>
        <v>0</v>
      </c>
      <c r="M17" s="10">
        <f>D17*H17</f>
        <v>0</v>
      </c>
      <c r="N17" s="10">
        <f>D17*I17</f>
        <v>0</v>
      </c>
      <c r="O17" s="11">
        <f>L17+N17+M17</f>
        <v>0</v>
      </c>
    </row>
    <row r="18" spans="1:15" ht="26.25">
      <c r="A18" s="6">
        <v>7</v>
      </c>
      <c r="B18" s="7" t="s">
        <v>80</v>
      </c>
      <c r="C18" s="8" t="s">
        <v>18</v>
      </c>
      <c r="D18" s="9">
        <v>4</v>
      </c>
      <c r="E18" s="10"/>
      <c r="F18" s="10"/>
      <c r="G18" s="10">
        <f>E18*F18</f>
        <v>0</v>
      </c>
      <c r="H18" s="10"/>
      <c r="I18" s="10"/>
      <c r="J18" s="10">
        <f>G18+H18+I18</f>
        <v>0</v>
      </c>
      <c r="K18" s="10">
        <f>D18*E18</f>
        <v>0</v>
      </c>
      <c r="L18" s="10">
        <f>D18*G18</f>
        <v>0</v>
      </c>
      <c r="M18" s="10">
        <f>D18*H18</f>
        <v>0</v>
      </c>
      <c r="N18" s="10">
        <f>D18*I18</f>
        <v>0</v>
      </c>
      <c r="O18" s="11">
        <f>L18+N18+M18</f>
        <v>0</v>
      </c>
    </row>
    <row r="19" spans="1:15" ht="26.25">
      <c r="A19" s="6">
        <v>8</v>
      </c>
      <c r="B19" s="7" t="s">
        <v>83</v>
      </c>
      <c r="C19" s="8" t="s">
        <v>18</v>
      </c>
      <c r="D19" s="9">
        <v>15</v>
      </c>
      <c r="E19" s="10"/>
      <c r="F19" s="10"/>
      <c r="G19" s="10">
        <f>E19*F19</f>
        <v>0</v>
      </c>
      <c r="H19" s="10"/>
      <c r="I19" s="10"/>
      <c r="J19" s="10">
        <f>G19+H19+I19</f>
        <v>0</v>
      </c>
      <c r="K19" s="10">
        <f>D19*E19</f>
        <v>0</v>
      </c>
      <c r="L19" s="10">
        <f>D19*G19</f>
        <v>0</v>
      </c>
      <c r="M19" s="10">
        <f>D19*H19</f>
        <v>0</v>
      </c>
      <c r="N19" s="10">
        <f>D19*I19</f>
        <v>0</v>
      </c>
      <c r="O19" s="11">
        <f>L19+N19+M19</f>
        <v>0</v>
      </c>
    </row>
    <row r="20" spans="1:15" ht="26.25">
      <c r="A20" s="6">
        <v>9</v>
      </c>
      <c r="B20" s="7" t="s">
        <v>20</v>
      </c>
      <c r="C20" s="8" t="s">
        <v>21</v>
      </c>
      <c r="D20" s="10">
        <v>7.8</v>
      </c>
      <c r="E20" s="10"/>
      <c r="F20" s="10"/>
      <c r="G20" s="10">
        <f t="shared" si="0"/>
        <v>0</v>
      </c>
      <c r="H20" s="10"/>
      <c r="I20" s="10"/>
      <c r="J20" s="10">
        <f>G20+H20+I20</f>
        <v>0</v>
      </c>
      <c r="K20" s="10">
        <f>D20*E20</f>
        <v>0</v>
      </c>
      <c r="L20" s="10">
        <f>D20*G20</f>
        <v>0</v>
      </c>
      <c r="M20" s="10">
        <f>D20*H20</f>
        <v>0</v>
      </c>
      <c r="N20" s="10">
        <f>D20*I20</f>
        <v>0</v>
      </c>
      <c r="O20" s="10">
        <f>L20+N20+M20</f>
        <v>0</v>
      </c>
    </row>
    <row r="21" spans="1:15" ht="26.25">
      <c r="A21" s="6">
        <v>10</v>
      </c>
      <c r="B21" s="7" t="s">
        <v>22</v>
      </c>
      <c r="C21" s="8" t="s">
        <v>16</v>
      </c>
      <c r="D21" s="9">
        <v>6</v>
      </c>
      <c r="E21" s="10"/>
      <c r="F21" s="10"/>
      <c r="G21" s="10">
        <f t="shared" si="0"/>
        <v>0</v>
      </c>
      <c r="H21" s="10"/>
      <c r="I21" s="10"/>
      <c r="J21" s="10">
        <f aca="true" t="shared" si="1" ref="J21:J37">G21+H21+I21</f>
        <v>0</v>
      </c>
      <c r="K21" s="10">
        <f aca="true" t="shared" si="2" ref="K21:K37">D21*E21</f>
        <v>0</v>
      </c>
      <c r="L21" s="10">
        <f aca="true" t="shared" si="3" ref="L21:L37">D21*G21</f>
        <v>0</v>
      </c>
      <c r="M21" s="10">
        <f aca="true" t="shared" si="4" ref="M21:M37">D21*H21</f>
        <v>0</v>
      </c>
      <c r="N21" s="10">
        <f aca="true" t="shared" si="5" ref="N21:N37">D21*I21</f>
        <v>0</v>
      </c>
      <c r="O21" s="11">
        <f aca="true" t="shared" si="6" ref="O21:O37">L21+N21+M21</f>
        <v>0</v>
      </c>
    </row>
    <row r="22" spans="1:15" ht="26.25">
      <c r="A22" s="6">
        <v>11</v>
      </c>
      <c r="B22" s="7" t="s">
        <v>23</v>
      </c>
      <c r="C22" s="8" t="s">
        <v>16</v>
      </c>
      <c r="D22" s="9">
        <v>6</v>
      </c>
      <c r="E22" s="12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14.25">
      <c r="A23" s="6">
        <v>12</v>
      </c>
      <c r="B23" s="7" t="s">
        <v>24</v>
      </c>
      <c r="C23" s="8" t="s">
        <v>16</v>
      </c>
      <c r="D23" s="9">
        <v>6</v>
      </c>
      <c r="E23" s="12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57</v>
      </c>
      <c r="C24" s="8" t="s">
        <v>16</v>
      </c>
      <c r="D24" s="10">
        <v>6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84</v>
      </c>
      <c r="C25" s="8" t="s">
        <v>18</v>
      </c>
      <c r="D25" s="9">
        <v>255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85</v>
      </c>
      <c r="C26" s="8" t="s">
        <v>18</v>
      </c>
      <c r="D26" s="9">
        <v>48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6.25">
      <c r="A27" s="6">
        <v>16</v>
      </c>
      <c r="B27" s="7" t="s">
        <v>25</v>
      </c>
      <c r="C27" s="8" t="s">
        <v>18</v>
      </c>
      <c r="D27" s="9">
        <v>84</v>
      </c>
      <c r="E27" s="12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1">
        <f t="shared" si="6"/>
        <v>0</v>
      </c>
    </row>
    <row r="28" spans="1:15" ht="26.25">
      <c r="A28" s="6">
        <v>17</v>
      </c>
      <c r="B28" s="7" t="s">
        <v>26</v>
      </c>
      <c r="C28" s="8" t="s">
        <v>16</v>
      </c>
      <c r="D28" s="9">
        <v>17</v>
      </c>
      <c r="E28" s="10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67</v>
      </c>
      <c r="C29" s="8" t="s">
        <v>18</v>
      </c>
      <c r="D29" s="9">
        <v>212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6.25">
      <c r="A30" s="6">
        <v>19</v>
      </c>
      <c r="B30" s="7" t="s">
        <v>68</v>
      </c>
      <c r="C30" s="8" t="s">
        <v>16</v>
      </c>
      <c r="D30" s="9">
        <v>104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6.25">
      <c r="A31" s="6">
        <v>20</v>
      </c>
      <c r="B31" s="7" t="s">
        <v>122</v>
      </c>
      <c r="C31" s="8" t="s">
        <v>28</v>
      </c>
      <c r="D31" s="9">
        <v>6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26.25">
      <c r="A32" s="6">
        <v>21</v>
      </c>
      <c r="B32" s="7" t="s">
        <v>45</v>
      </c>
      <c r="C32" s="8" t="s">
        <v>16</v>
      </c>
      <c r="D32" s="9">
        <v>6</v>
      </c>
      <c r="E32" s="12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26.25">
      <c r="A33" s="6">
        <v>22</v>
      </c>
      <c r="B33" s="7" t="s">
        <v>78</v>
      </c>
      <c r="C33" s="8" t="s">
        <v>16</v>
      </c>
      <c r="D33" s="9">
        <v>1</v>
      </c>
      <c r="E33" s="10"/>
      <c r="F33" s="10"/>
      <c r="G33" s="10">
        <f t="shared" si="0"/>
        <v>0</v>
      </c>
      <c r="H33" s="11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26.25">
      <c r="A34" s="6">
        <v>23</v>
      </c>
      <c r="B34" s="7" t="s">
        <v>61</v>
      </c>
      <c r="C34" s="8" t="s">
        <v>30</v>
      </c>
      <c r="D34" s="9">
        <v>1</v>
      </c>
      <c r="E34" s="10"/>
      <c r="F34" s="10"/>
      <c r="G34" s="10">
        <f t="shared" si="0"/>
        <v>0</v>
      </c>
      <c r="H34" s="10"/>
      <c r="I34" s="10"/>
      <c r="J34" s="10">
        <f t="shared" si="1"/>
        <v>0</v>
      </c>
      <c r="K34" s="10">
        <f t="shared" si="2"/>
        <v>0</v>
      </c>
      <c r="L34" s="10">
        <f t="shared" si="3"/>
        <v>0</v>
      </c>
      <c r="M34" s="10">
        <f t="shared" si="4"/>
        <v>0</v>
      </c>
      <c r="N34" s="10">
        <f t="shared" si="5"/>
        <v>0</v>
      </c>
      <c r="O34" s="10">
        <f t="shared" si="6"/>
        <v>0</v>
      </c>
    </row>
    <row r="35" spans="1:15" ht="26.25">
      <c r="A35" s="6">
        <v>24</v>
      </c>
      <c r="B35" s="7" t="s">
        <v>31</v>
      </c>
      <c r="C35" s="8" t="s">
        <v>30</v>
      </c>
      <c r="D35" s="9">
        <v>1</v>
      </c>
      <c r="E35" s="10"/>
      <c r="F35" s="10"/>
      <c r="G35" s="10">
        <f t="shared" si="0"/>
        <v>0</v>
      </c>
      <c r="H35" s="10"/>
      <c r="I35" s="10"/>
      <c r="J35" s="10">
        <f t="shared" si="1"/>
        <v>0</v>
      </c>
      <c r="K35" s="10">
        <f t="shared" si="2"/>
        <v>0</v>
      </c>
      <c r="L35" s="10">
        <f t="shared" si="3"/>
        <v>0</v>
      </c>
      <c r="M35" s="10">
        <f t="shared" si="4"/>
        <v>0</v>
      </c>
      <c r="N35" s="10">
        <f t="shared" si="5"/>
        <v>0</v>
      </c>
      <c r="O35" s="10">
        <f t="shared" si="6"/>
        <v>0</v>
      </c>
    </row>
    <row r="36" spans="1:15" ht="14.25">
      <c r="A36" s="6">
        <v>25</v>
      </c>
      <c r="B36" s="7" t="s">
        <v>32</v>
      </c>
      <c r="C36" s="8" t="s">
        <v>21</v>
      </c>
      <c r="D36" s="9">
        <v>10</v>
      </c>
      <c r="E36" s="10"/>
      <c r="F36" s="10"/>
      <c r="G36" s="10">
        <f t="shared" si="0"/>
        <v>0</v>
      </c>
      <c r="H36" s="10"/>
      <c r="I36" s="10"/>
      <c r="J36" s="10">
        <f t="shared" si="1"/>
        <v>0</v>
      </c>
      <c r="K36" s="10">
        <f t="shared" si="2"/>
        <v>0</v>
      </c>
      <c r="L36" s="10">
        <f t="shared" si="3"/>
        <v>0</v>
      </c>
      <c r="M36" s="10">
        <f t="shared" si="4"/>
        <v>0</v>
      </c>
      <c r="N36" s="10">
        <f t="shared" si="5"/>
        <v>0</v>
      </c>
      <c r="O36" s="10">
        <f t="shared" si="6"/>
        <v>0</v>
      </c>
    </row>
    <row r="37" spans="1:15" ht="14.25">
      <c r="A37" s="6">
        <v>26</v>
      </c>
      <c r="B37" s="7" t="s">
        <v>33</v>
      </c>
      <c r="C37" s="8" t="s">
        <v>34</v>
      </c>
      <c r="D37" s="9">
        <v>100</v>
      </c>
      <c r="E37" s="10"/>
      <c r="F37" s="10"/>
      <c r="G37" s="10">
        <f t="shared" si="0"/>
        <v>0</v>
      </c>
      <c r="H37" s="10"/>
      <c r="I37" s="10"/>
      <c r="J37" s="10">
        <f t="shared" si="1"/>
        <v>0</v>
      </c>
      <c r="K37" s="10">
        <f t="shared" si="2"/>
        <v>0</v>
      </c>
      <c r="L37" s="10">
        <f t="shared" si="3"/>
        <v>0</v>
      </c>
      <c r="M37" s="10">
        <f t="shared" si="4"/>
        <v>0</v>
      </c>
      <c r="N37" s="10">
        <f t="shared" si="5"/>
        <v>0</v>
      </c>
      <c r="O37" s="10">
        <f t="shared" si="6"/>
        <v>0</v>
      </c>
    </row>
    <row r="38" spans="1:15" ht="14.25">
      <c r="A38" s="14"/>
      <c r="B38" s="15"/>
      <c r="C38" s="15"/>
      <c r="D38" s="15"/>
      <c r="E38" s="65" t="s">
        <v>35</v>
      </c>
      <c r="F38" s="65"/>
      <c r="G38" s="65"/>
      <c r="H38" s="65"/>
      <c r="I38" s="65"/>
      <c r="J38" s="16"/>
      <c r="K38" s="17">
        <f>SUM(K12:K37)</f>
        <v>0</v>
      </c>
      <c r="L38" s="17">
        <f>SUM(L12:L37)</f>
        <v>0</v>
      </c>
      <c r="M38" s="17">
        <f>SUM(M12:M37)</f>
        <v>0</v>
      </c>
      <c r="N38" s="17">
        <f>SUM(N12:N37)</f>
        <v>0</v>
      </c>
      <c r="O38" s="17">
        <f>SUM(O12:O37)</f>
        <v>0</v>
      </c>
    </row>
    <row r="39" spans="1:15" ht="14.25">
      <c r="A39" s="14"/>
      <c r="B39" s="15"/>
      <c r="C39" s="15"/>
      <c r="D39" s="15"/>
      <c r="E39" s="66" t="s">
        <v>36</v>
      </c>
      <c r="F39" s="66"/>
      <c r="G39" s="66"/>
      <c r="H39" s="66"/>
      <c r="I39" s="66"/>
      <c r="J39" s="27">
        <v>0</v>
      </c>
      <c r="K39" s="13"/>
      <c r="L39" s="13"/>
      <c r="M39" s="13"/>
      <c r="N39" s="13"/>
      <c r="O39" s="18">
        <f>M38*J39</f>
        <v>0</v>
      </c>
    </row>
    <row r="40" spans="1:15" ht="14.25">
      <c r="A40" s="14"/>
      <c r="B40" s="15"/>
      <c r="C40" s="15"/>
      <c r="D40" s="15"/>
      <c r="E40" s="67" t="s">
        <v>37</v>
      </c>
      <c r="F40" s="67"/>
      <c r="G40" s="67"/>
      <c r="H40" s="67"/>
      <c r="I40" s="67"/>
      <c r="J40" s="13"/>
      <c r="K40" s="13"/>
      <c r="L40" s="13"/>
      <c r="M40" s="13"/>
      <c r="N40" s="13"/>
      <c r="O40" s="18">
        <f>SUM(O38,O39)</f>
        <v>0</v>
      </c>
    </row>
    <row r="41" spans="1:15" ht="14.25">
      <c r="A41" s="14"/>
      <c r="B41" s="19" t="s">
        <v>0</v>
      </c>
      <c r="C41" s="15"/>
      <c r="D41" s="15"/>
      <c r="E41" s="68" t="s">
        <v>38</v>
      </c>
      <c r="F41" s="68"/>
      <c r="G41" s="68"/>
      <c r="H41" s="68"/>
      <c r="I41" s="68"/>
      <c r="J41" s="27">
        <v>0</v>
      </c>
      <c r="K41" s="13"/>
      <c r="L41" s="13"/>
      <c r="M41" s="13"/>
      <c r="N41" s="13"/>
      <c r="O41" s="20">
        <f>O40*J41</f>
        <v>0</v>
      </c>
    </row>
    <row r="42" spans="1:15" ht="14.25">
      <c r="A42" s="14"/>
      <c r="B42" s="19" t="s">
        <v>0</v>
      </c>
      <c r="C42" s="15"/>
      <c r="D42" s="15"/>
      <c r="E42" s="68" t="s">
        <v>39</v>
      </c>
      <c r="F42" s="68"/>
      <c r="G42" s="68"/>
      <c r="H42" s="68"/>
      <c r="I42" s="68"/>
      <c r="J42" s="27">
        <v>0</v>
      </c>
      <c r="K42" s="13"/>
      <c r="L42" s="13"/>
      <c r="M42" s="13"/>
      <c r="N42" s="13"/>
      <c r="O42" s="20">
        <f>O40*J42</f>
        <v>0</v>
      </c>
    </row>
    <row r="43" spans="1:15" ht="14.25">
      <c r="A43" s="14"/>
      <c r="B43" s="19" t="s">
        <v>0</v>
      </c>
      <c r="C43" s="15"/>
      <c r="D43" s="15"/>
      <c r="E43" s="68" t="s">
        <v>40</v>
      </c>
      <c r="F43" s="68"/>
      <c r="G43" s="68"/>
      <c r="H43" s="68"/>
      <c r="I43" s="68"/>
      <c r="J43" s="21">
        <v>0.2359</v>
      </c>
      <c r="K43" s="13"/>
      <c r="L43" s="13"/>
      <c r="M43" s="13" t="s">
        <v>0</v>
      </c>
      <c r="N43" s="13"/>
      <c r="O43" s="20">
        <f>L38*J43</f>
        <v>0</v>
      </c>
    </row>
    <row r="44" spans="1:15" ht="18" customHeight="1">
      <c r="A44" s="14"/>
      <c r="B44" s="19" t="s">
        <v>0</v>
      </c>
      <c r="C44" s="15"/>
      <c r="D44" s="15"/>
      <c r="E44" s="63" t="s">
        <v>41</v>
      </c>
      <c r="F44" s="63"/>
      <c r="G44" s="63"/>
      <c r="H44" s="63"/>
      <c r="I44" s="63"/>
      <c r="J44" s="13"/>
      <c r="K44" s="13"/>
      <c r="L44" s="13"/>
      <c r="M44" s="13"/>
      <c r="N44" s="13"/>
      <c r="O44" s="18">
        <f>SUM(O40:O43)</f>
        <v>0</v>
      </c>
    </row>
    <row r="45" spans="1:5" ht="14.25">
      <c r="A45" s="22"/>
      <c r="B45" s="22"/>
      <c r="C45" s="22"/>
      <c r="D45" s="22"/>
      <c r="E45" s="22"/>
    </row>
  </sheetData>
  <sheetProtection/>
  <mergeCells count="18">
    <mergeCell ref="K9:O9"/>
    <mergeCell ref="E38:I38"/>
    <mergeCell ref="A1:O1"/>
    <mergeCell ref="A2:O2"/>
    <mergeCell ref="A3:O3"/>
    <mergeCell ref="A4:O4"/>
    <mergeCell ref="M7:N7"/>
    <mergeCell ref="A8:O8"/>
    <mergeCell ref="E44:I44"/>
    <mergeCell ref="A9:A10"/>
    <mergeCell ref="C9:C10"/>
    <mergeCell ref="D9:D10"/>
    <mergeCell ref="E9:J9"/>
    <mergeCell ref="E39:I39"/>
    <mergeCell ref="E40:I40"/>
    <mergeCell ref="E41:I41"/>
    <mergeCell ref="E42:I42"/>
    <mergeCell ref="E43:I43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69" t="s">
        <v>170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4.25">
      <c r="A3" s="70" t="s">
        <v>163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2" t="s">
        <v>164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4.25">
      <c r="A5" s="28" t="s">
        <v>201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2"/>
      <c r="B6" s="22"/>
      <c r="C6" s="22"/>
      <c r="D6" s="22"/>
      <c r="E6" s="22"/>
      <c r="F6" s="22"/>
      <c r="G6" s="22"/>
      <c r="H6" s="22"/>
      <c r="J6" s="29"/>
      <c r="K6" s="29"/>
      <c r="L6" s="30" t="s">
        <v>49</v>
      </c>
      <c r="M6" s="35">
        <f>O41</f>
        <v>0</v>
      </c>
      <c r="N6" s="29" t="s">
        <v>50</v>
      </c>
      <c r="O6" s="31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L7" s="33" t="s">
        <v>75</v>
      </c>
      <c r="M7" s="64">
        <f ca="1">TODAY()</f>
        <v>42514</v>
      </c>
      <c r="N7" s="64"/>
      <c r="O7" s="32"/>
    </row>
    <row r="8" spans="1:15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>
      <c r="A9" s="74" t="s">
        <v>1</v>
      </c>
      <c r="B9" s="25"/>
      <c r="C9" s="75" t="s">
        <v>2</v>
      </c>
      <c r="D9" s="75" t="s">
        <v>3</v>
      </c>
      <c r="E9" s="74" t="s">
        <v>4</v>
      </c>
      <c r="F9" s="74"/>
      <c r="G9" s="74"/>
      <c r="H9" s="74"/>
      <c r="I9" s="74"/>
      <c r="J9" s="74"/>
      <c r="K9" s="74" t="s">
        <v>5</v>
      </c>
      <c r="L9" s="74"/>
      <c r="M9" s="74"/>
      <c r="N9" s="74"/>
      <c r="O9" s="74"/>
    </row>
    <row r="10" spans="1:15" ht="84" customHeight="1">
      <c r="A10" s="74"/>
      <c r="B10" s="25" t="s">
        <v>0</v>
      </c>
      <c r="C10" s="75"/>
      <c r="D10" s="7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26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17</v>
      </c>
      <c r="C12" s="8" t="s">
        <v>18</v>
      </c>
      <c r="D12" s="9">
        <v>196</v>
      </c>
      <c r="E12" s="10"/>
      <c r="F12" s="10"/>
      <c r="G12" s="10">
        <f aca="true" t="shared" si="0" ref="G12:G34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9">
      <c r="A13" s="6">
        <v>2</v>
      </c>
      <c r="B13" s="7" t="s">
        <v>19</v>
      </c>
      <c r="C13" s="8" t="s">
        <v>18</v>
      </c>
      <c r="D13" s="9">
        <v>196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26.25">
      <c r="A14" s="6">
        <v>3</v>
      </c>
      <c r="B14" s="7" t="s">
        <v>165</v>
      </c>
      <c r="C14" s="8" t="s">
        <v>18</v>
      </c>
      <c r="D14" s="9">
        <v>14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1">
        <f>L14+N14+M14</f>
        <v>0</v>
      </c>
    </row>
    <row r="15" spans="1:15" ht="26.25">
      <c r="A15" s="6">
        <v>4</v>
      </c>
      <c r="B15" s="7" t="s">
        <v>20</v>
      </c>
      <c r="C15" s="8" t="s">
        <v>21</v>
      </c>
      <c r="D15" s="10">
        <v>7.8</v>
      </c>
      <c r="E15" s="10"/>
      <c r="F15" s="10"/>
      <c r="G15" s="10">
        <f t="shared" si="0"/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0">
        <f>L15+N15+M15</f>
        <v>0</v>
      </c>
    </row>
    <row r="16" spans="1:15" ht="26.25">
      <c r="A16" s="6">
        <v>5</v>
      </c>
      <c r="B16" s="7" t="s">
        <v>22</v>
      </c>
      <c r="C16" s="8" t="s">
        <v>16</v>
      </c>
      <c r="D16" s="9">
        <v>6</v>
      </c>
      <c r="E16" s="10"/>
      <c r="F16" s="10"/>
      <c r="G16" s="10">
        <f t="shared" si="0"/>
        <v>0</v>
      </c>
      <c r="H16" s="10"/>
      <c r="I16" s="10"/>
      <c r="J16" s="10">
        <f aca="true" t="shared" si="1" ref="J16:J34">G16+H16+I16</f>
        <v>0</v>
      </c>
      <c r="K16" s="10">
        <f aca="true" t="shared" si="2" ref="K16:K34">D16*E16</f>
        <v>0</v>
      </c>
      <c r="L16" s="10">
        <f aca="true" t="shared" si="3" ref="L16:L34">D16*G16</f>
        <v>0</v>
      </c>
      <c r="M16" s="10">
        <f aca="true" t="shared" si="4" ref="M16:M34">D16*H16</f>
        <v>0</v>
      </c>
      <c r="N16" s="10">
        <f aca="true" t="shared" si="5" ref="N16:N34">D16*I16</f>
        <v>0</v>
      </c>
      <c r="O16" s="11">
        <f aca="true" t="shared" si="6" ref="O16:O34">L16+N16+M16</f>
        <v>0</v>
      </c>
    </row>
    <row r="17" spans="1:15" ht="26.25">
      <c r="A17" s="6">
        <v>6</v>
      </c>
      <c r="B17" s="7" t="s">
        <v>23</v>
      </c>
      <c r="C17" s="8" t="s">
        <v>16</v>
      </c>
      <c r="D17" s="9">
        <v>6</v>
      </c>
      <c r="E17" s="12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14.25">
      <c r="A18" s="6">
        <v>7</v>
      </c>
      <c r="B18" s="7" t="s">
        <v>24</v>
      </c>
      <c r="C18" s="8" t="s">
        <v>16</v>
      </c>
      <c r="D18" s="9">
        <v>6</v>
      </c>
      <c r="E18" s="12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6.25">
      <c r="A19" s="6">
        <v>8</v>
      </c>
      <c r="B19" s="7" t="s">
        <v>57</v>
      </c>
      <c r="C19" s="8" t="s">
        <v>16</v>
      </c>
      <c r="D19" s="10">
        <v>6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54</v>
      </c>
      <c r="C20" s="8" t="s">
        <v>18</v>
      </c>
      <c r="D20" s="9">
        <v>210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58</v>
      </c>
      <c r="C21" s="8" t="s">
        <v>18</v>
      </c>
      <c r="D21" s="9">
        <v>30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6.25">
      <c r="A22" s="6">
        <v>11</v>
      </c>
      <c r="B22" s="7" t="s">
        <v>25</v>
      </c>
      <c r="C22" s="8" t="s">
        <v>18</v>
      </c>
      <c r="D22" s="9">
        <v>72</v>
      </c>
      <c r="E22" s="12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1">
        <f t="shared" si="6"/>
        <v>0</v>
      </c>
    </row>
    <row r="23" spans="1:15" ht="26.25">
      <c r="A23" s="6">
        <v>12</v>
      </c>
      <c r="B23" s="7" t="s">
        <v>26</v>
      </c>
      <c r="C23" s="8" t="s">
        <v>16</v>
      </c>
      <c r="D23" s="9">
        <v>12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67</v>
      </c>
      <c r="C24" s="8" t="s">
        <v>18</v>
      </c>
      <c r="D24" s="9">
        <v>196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14.25">
      <c r="A25" s="6">
        <v>14</v>
      </c>
      <c r="B25" s="7" t="s">
        <v>27</v>
      </c>
      <c r="C25" s="8" t="s">
        <v>21</v>
      </c>
      <c r="D25" s="9">
        <v>12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1">
        <f t="shared" si="6"/>
        <v>0</v>
      </c>
    </row>
    <row r="26" spans="1:15" ht="26.25">
      <c r="A26" s="6">
        <v>15</v>
      </c>
      <c r="B26" s="7" t="s">
        <v>68</v>
      </c>
      <c r="C26" s="8" t="s">
        <v>16</v>
      </c>
      <c r="D26" s="9">
        <v>84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6.25">
      <c r="A27" s="6">
        <v>16</v>
      </c>
      <c r="B27" s="7" t="s">
        <v>122</v>
      </c>
      <c r="C27" s="8" t="s">
        <v>28</v>
      </c>
      <c r="D27" s="9">
        <v>6</v>
      </c>
      <c r="E27" s="10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6.25">
      <c r="A28" s="6">
        <v>17</v>
      </c>
      <c r="B28" s="7" t="s">
        <v>45</v>
      </c>
      <c r="C28" s="8" t="s">
        <v>16</v>
      </c>
      <c r="D28" s="9">
        <v>6</v>
      </c>
      <c r="E28" s="12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78</v>
      </c>
      <c r="C29" s="8" t="s">
        <v>16</v>
      </c>
      <c r="D29" s="9">
        <v>6</v>
      </c>
      <c r="E29" s="10"/>
      <c r="F29" s="10"/>
      <c r="G29" s="10">
        <f t="shared" si="0"/>
        <v>0</v>
      </c>
      <c r="H29" s="11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6.25">
      <c r="A30" s="6">
        <v>19</v>
      </c>
      <c r="B30" s="7" t="s">
        <v>162</v>
      </c>
      <c r="C30" s="8" t="s">
        <v>30</v>
      </c>
      <c r="D30" s="9">
        <v>1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6.25">
      <c r="A31" s="6">
        <v>20</v>
      </c>
      <c r="B31" s="7" t="s">
        <v>61</v>
      </c>
      <c r="C31" s="8" t="s">
        <v>30</v>
      </c>
      <c r="D31" s="9">
        <v>1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26.25">
      <c r="A32" s="6">
        <v>21</v>
      </c>
      <c r="B32" s="7" t="s">
        <v>31</v>
      </c>
      <c r="C32" s="8" t="s">
        <v>30</v>
      </c>
      <c r="D32" s="9">
        <v>1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14.25">
      <c r="A33" s="6">
        <v>22</v>
      </c>
      <c r="B33" s="7" t="s">
        <v>32</v>
      </c>
      <c r="C33" s="8" t="s">
        <v>21</v>
      </c>
      <c r="D33" s="9">
        <v>6</v>
      </c>
      <c r="E33" s="10"/>
      <c r="F33" s="10"/>
      <c r="G33" s="10">
        <f t="shared" si="0"/>
        <v>0</v>
      </c>
      <c r="H33" s="10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14.25">
      <c r="A34" s="6">
        <v>23</v>
      </c>
      <c r="B34" s="7" t="s">
        <v>33</v>
      </c>
      <c r="C34" s="8" t="s">
        <v>34</v>
      </c>
      <c r="D34" s="9">
        <v>80</v>
      </c>
      <c r="E34" s="10"/>
      <c r="F34" s="10"/>
      <c r="G34" s="10">
        <f t="shared" si="0"/>
        <v>0</v>
      </c>
      <c r="H34" s="10"/>
      <c r="I34" s="10"/>
      <c r="J34" s="10">
        <f t="shared" si="1"/>
        <v>0</v>
      </c>
      <c r="K34" s="10">
        <f t="shared" si="2"/>
        <v>0</v>
      </c>
      <c r="L34" s="10">
        <f t="shared" si="3"/>
        <v>0</v>
      </c>
      <c r="M34" s="10">
        <f t="shared" si="4"/>
        <v>0</v>
      </c>
      <c r="N34" s="10">
        <f t="shared" si="5"/>
        <v>0</v>
      </c>
      <c r="O34" s="10">
        <f t="shared" si="6"/>
        <v>0</v>
      </c>
    </row>
    <row r="35" spans="1:15" ht="14.25">
      <c r="A35" s="14"/>
      <c r="B35" s="15"/>
      <c r="C35" s="15"/>
      <c r="D35" s="15"/>
      <c r="E35" s="65" t="s">
        <v>35</v>
      </c>
      <c r="F35" s="65"/>
      <c r="G35" s="65"/>
      <c r="H35" s="65"/>
      <c r="I35" s="65"/>
      <c r="J35" s="16"/>
      <c r="K35" s="17">
        <f>SUM(K12:K34)</f>
        <v>0</v>
      </c>
      <c r="L35" s="17">
        <f>SUM(L12:L34)</f>
        <v>0</v>
      </c>
      <c r="M35" s="17">
        <f>SUM(M12:M34)</f>
        <v>0</v>
      </c>
      <c r="N35" s="17">
        <f>SUM(N12:N34)</f>
        <v>0</v>
      </c>
      <c r="O35" s="17">
        <f>SUM(O12:O34)</f>
        <v>0</v>
      </c>
    </row>
    <row r="36" spans="1:15" ht="14.25">
      <c r="A36" s="14"/>
      <c r="B36" s="15"/>
      <c r="C36" s="15"/>
      <c r="D36" s="15"/>
      <c r="E36" s="66" t="s">
        <v>36</v>
      </c>
      <c r="F36" s="66"/>
      <c r="G36" s="66"/>
      <c r="H36" s="66"/>
      <c r="I36" s="66"/>
      <c r="J36" s="27">
        <v>0</v>
      </c>
      <c r="K36" s="13"/>
      <c r="L36" s="13"/>
      <c r="M36" s="13"/>
      <c r="N36" s="13"/>
      <c r="O36" s="18">
        <f>M35*J36</f>
        <v>0</v>
      </c>
    </row>
    <row r="37" spans="1:15" ht="14.25">
      <c r="A37" s="14"/>
      <c r="B37" s="15"/>
      <c r="C37" s="15"/>
      <c r="D37" s="15"/>
      <c r="E37" s="67" t="s">
        <v>37</v>
      </c>
      <c r="F37" s="67"/>
      <c r="G37" s="67"/>
      <c r="H37" s="67"/>
      <c r="I37" s="67"/>
      <c r="J37" s="13"/>
      <c r="K37" s="13"/>
      <c r="L37" s="13"/>
      <c r="M37" s="13"/>
      <c r="N37" s="13"/>
      <c r="O37" s="18">
        <f>SUM(O35,O36)</f>
        <v>0</v>
      </c>
    </row>
    <row r="38" spans="1:15" ht="14.25">
      <c r="A38" s="14"/>
      <c r="B38" s="19" t="s">
        <v>0</v>
      </c>
      <c r="C38" s="15"/>
      <c r="D38" s="15"/>
      <c r="E38" s="68" t="s">
        <v>38</v>
      </c>
      <c r="F38" s="68"/>
      <c r="G38" s="68"/>
      <c r="H38" s="68"/>
      <c r="I38" s="68"/>
      <c r="J38" s="27">
        <v>0</v>
      </c>
      <c r="K38" s="13"/>
      <c r="L38" s="13"/>
      <c r="M38" s="13"/>
      <c r="N38" s="13"/>
      <c r="O38" s="20">
        <f>O37*J38</f>
        <v>0</v>
      </c>
    </row>
    <row r="39" spans="1:15" ht="14.25">
      <c r="A39" s="14"/>
      <c r="B39" s="19" t="s">
        <v>0</v>
      </c>
      <c r="C39" s="15"/>
      <c r="D39" s="15"/>
      <c r="E39" s="68" t="s">
        <v>39</v>
      </c>
      <c r="F39" s="68"/>
      <c r="G39" s="68"/>
      <c r="H39" s="68"/>
      <c r="I39" s="68"/>
      <c r="J39" s="27">
        <v>0</v>
      </c>
      <c r="K39" s="13"/>
      <c r="L39" s="13"/>
      <c r="M39" s="13"/>
      <c r="N39" s="13"/>
      <c r="O39" s="20">
        <f>O37*J39</f>
        <v>0</v>
      </c>
    </row>
    <row r="40" spans="1:15" ht="14.25">
      <c r="A40" s="14"/>
      <c r="B40" s="19" t="s">
        <v>0</v>
      </c>
      <c r="C40" s="15"/>
      <c r="D40" s="15"/>
      <c r="E40" s="68" t="s">
        <v>40</v>
      </c>
      <c r="F40" s="68"/>
      <c r="G40" s="68"/>
      <c r="H40" s="68"/>
      <c r="I40" s="68"/>
      <c r="J40" s="21">
        <v>0.2359</v>
      </c>
      <c r="K40" s="13"/>
      <c r="L40" s="13"/>
      <c r="M40" s="13" t="s">
        <v>0</v>
      </c>
      <c r="N40" s="13"/>
      <c r="O40" s="20">
        <f>L35*J40</f>
        <v>0</v>
      </c>
    </row>
    <row r="41" spans="1:15" ht="18" customHeight="1">
      <c r="A41" s="14"/>
      <c r="B41" s="19" t="s">
        <v>0</v>
      </c>
      <c r="C41" s="15"/>
      <c r="D41" s="15"/>
      <c r="E41" s="63" t="s">
        <v>41</v>
      </c>
      <c r="F41" s="63"/>
      <c r="G41" s="63"/>
      <c r="H41" s="63"/>
      <c r="I41" s="63"/>
      <c r="J41" s="13"/>
      <c r="K41" s="13"/>
      <c r="L41" s="13"/>
      <c r="M41" s="13"/>
      <c r="N41" s="13"/>
      <c r="O41" s="18">
        <f>SUM(O37:O40)</f>
        <v>0</v>
      </c>
    </row>
    <row r="42" spans="1:5" ht="14.25">
      <c r="A42" s="22"/>
      <c r="B42" s="22"/>
      <c r="C42" s="22"/>
      <c r="D42" s="22"/>
      <c r="E42" s="22"/>
    </row>
  </sheetData>
  <sheetProtection/>
  <mergeCells count="18">
    <mergeCell ref="K9:O9"/>
    <mergeCell ref="E35:I35"/>
    <mergeCell ref="A1:O1"/>
    <mergeCell ref="A2:O2"/>
    <mergeCell ref="A3:O3"/>
    <mergeCell ref="A4:O4"/>
    <mergeCell ref="M7:N7"/>
    <mergeCell ref="A8:O8"/>
    <mergeCell ref="E41:I41"/>
    <mergeCell ref="A9:A10"/>
    <mergeCell ref="C9:C10"/>
    <mergeCell ref="D9:D10"/>
    <mergeCell ref="E9:J9"/>
    <mergeCell ref="E36:I36"/>
    <mergeCell ref="E37:I37"/>
    <mergeCell ref="E38:I38"/>
    <mergeCell ref="E39:I39"/>
    <mergeCell ref="E40:I40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69" t="s">
        <v>169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4.25">
      <c r="A3" s="70" t="s">
        <v>166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2" t="s">
        <v>167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4.25">
      <c r="A5" s="28" t="s">
        <v>201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2"/>
      <c r="B6" s="22"/>
      <c r="C6" s="22"/>
      <c r="D6" s="22"/>
      <c r="E6" s="22"/>
      <c r="F6" s="22"/>
      <c r="G6" s="22"/>
      <c r="H6" s="22"/>
      <c r="J6" s="29"/>
      <c r="K6" s="29"/>
      <c r="L6" s="30" t="s">
        <v>49</v>
      </c>
      <c r="M6" s="35">
        <f>O44</f>
        <v>0</v>
      </c>
      <c r="N6" s="29" t="s">
        <v>50</v>
      </c>
      <c r="O6" s="31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L7" s="33" t="s">
        <v>75</v>
      </c>
      <c r="M7" s="64">
        <f ca="1">TODAY()</f>
        <v>42514</v>
      </c>
      <c r="N7" s="64"/>
      <c r="O7" s="32"/>
    </row>
    <row r="8" spans="1:15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>
      <c r="A9" s="74" t="s">
        <v>1</v>
      </c>
      <c r="B9" s="25"/>
      <c r="C9" s="75" t="s">
        <v>2</v>
      </c>
      <c r="D9" s="75" t="s">
        <v>3</v>
      </c>
      <c r="E9" s="74" t="s">
        <v>4</v>
      </c>
      <c r="F9" s="74"/>
      <c r="G9" s="74"/>
      <c r="H9" s="74"/>
      <c r="I9" s="74"/>
      <c r="J9" s="74"/>
      <c r="K9" s="74" t="s">
        <v>5</v>
      </c>
      <c r="L9" s="74"/>
      <c r="M9" s="74"/>
      <c r="N9" s="74"/>
      <c r="O9" s="74"/>
    </row>
    <row r="10" spans="1:15" ht="84" customHeight="1">
      <c r="A10" s="74"/>
      <c r="B10" s="25" t="s">
        <v>0</v>
      </c>
      <c r="C10" s="75"/>
      <c r="D10" s="7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26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27" customHeight="1">
      <c r="A12" s="6">
        <v>1</v>
      </c>
      <c r="B12" s="7" t="s">
        <v>15</v>
      </c>
      <c r="C12" s="8" t="s">
        <v>16</v>
      </c>
      <c r="D12" s="9">
        <v>2</v>
      </c>
      <c r="E12" s="10"/>
      <c r="F12" s="10"/>
      <c r="G12" s="10">
        <f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26.25">
      <c r="A13" s="6">
        <v>2</v>
      </c>
      <c r="B13" s="7" t="s">
        <v>44</v>
      </c>
      <c r="C13" s="8" t="s">
        <v>16</v>
      </c>
      <c r="D13" s="9">
        <v>2</v>
      </c>
      <c r="E13" s="10"/>
      <c r="F13" s="10"/>
      <c r="G13" s="10">
        <f aca="true" t="shared" si="0" ref="G13:G37">E13*F13</f>
        <v>0</v>
      </c>
      <c r="H13" s="11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0">
        <f>L13+N13+M13</f>
        <v>0</v>
      </c>
    </row>
    <row r="14" spans="1:15" ht="26.25">
      <c r="A14" s="6">
        <v>3</v>
      </c>
      <c r="B14" s="7" t="s">
        <v>42</v>
      </c>
      <c r="C14" s="8" t="s">
        <v>16</v>
      </c>
      <c r="D14" s="9">
        <v>2</v>
      </c>
      <c r="E14" s="10"/>
      <c r="F14" s="10"/>
      <c r="G14" s="10">
        <f t="shared" si="0"/>
        <v>0</v>
      </c>
      <c r="H14" s="11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0">
        <f>L14+N14+M14</f>
        <v>0</v>
      </c>
    </row>
    <row r="15" spans="1:15" ht="26.25">
      <c r="A15" s="6">
        <v>4</v>
      </c>
      <c r="B15" s="7" t="s">
        <v>93</v>
      </c>
      <c r="C15" s="8" t="s">
        <v>34</v>
      </c>
      <c r="D15" s="10">
        <v>17</v>
      </c>
      <c r="E15" s="10"/>
      <c r="F15" s="10"/>
      <c r="G15" s="10">
        <f t="shared" si="0"/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0">
        <f>L15+N15+M15</f>
        <v>0</v>
      </c>
    </row>
    <row r="16" spans="1:15" ht="14.25">
      <c r="A16" s="6">
        <v>5</v>
      </c>
      <c r="B16" s="7" t="s">
        <v>17</v>
      </c>
      <c r="C16" s="8" t="s">
        <v>18</v>
      </c>
      <c r="D16" s="9">
        <v>142</v>
      </c>
      <c r="E16" s="10"/>
      <c r="F16" s="10"/>
      <c r="G16" s="10">
        <f t="shared" si="0"/>
        <v>0</v>
      </c>
      <c r="H16" s="10"/>
      <c r="I16" s="10"/>
      <c r="J16" s="10">
        <f>G16+H16+I16</f>
        <v>0</v>
      </c>
      <c r="K16" s="10">
        <f>D16*E16</f>
        <v>0</v>
      </c>
      <c r="L16" s="10">
        <f>D16*G16</f>
        <v>0</v>
      </c>
      <c r="M16" s="10">
        <f>D16*H16</f>
        <v>0</v>
      </c>
      <c r="N16" s="10">
        <f>D16*I16</f>
        <v>0</v>
      </c>
      <c r="O16" s="10">
        <f>L16+N16+M16</f>
        <v>0</v>
      </c>
    </row>
    <row r="17" spans="1:15" ht="39">
      <c r="A17" s="6">
        <v>6</v>
      </c>
      <c r="B17" s="7" t="s">
        <v>19</v>
      </c>
      <c r="C17" s="8" t="s">
        <v>18</v>
      </c>
      <c r="D17" s="9">
        <v>150</v>
      </c>
      <c r="E17" s="10"/>
      <c r="F17" s="10"/>
      <c r="G17" s="10">
        <f t="shared" si="0"/>
        <v>0</v>
      </c>
      <c r="H17" s="10"/>
      <c r="I17" s="10"/>
      <c r="J17" s="10">
        <f>G17+H17+I17</f>
        <v>0</v>
      </c>
      <c r="K17" s="10">
        <f>D17*E17</f>
        <v>0</v>
      </c>
      <c r="L17" s="10">
        <f>D17*G17</f>
        <v>0</v>
      </c>
      <c r="M17" s="10">
        <f>D17*H17</f>
        <v>0</v>
      </c>
      <c r="N17" s="10">
        <f>D17*I17</f>
        <v>0</v>
      </c>
      <c r="O17" s="11">
        <f>L17+N17+M17</f>
        <v>0</v>
      </c>
    </row>
    <row r="18" spans="1:15" ht="26.25">
      <c r="A18" s="6">
        <v>7</v>
      </c>
      <c r="B18" s="7" t="s">
        <v>20</v>
      </c>
      <c r="C18" s="8" t="s">
        <v>21</v>
      </c>
      <c r="D18" s="10">
        <v>2.6</v>
      </c>
      <c r="E18" s="10"/>
      <c r="F18" s="10"/>
      <c r="G18" s="10">
        <f t="shared" si="0"/>
        <v>0</v>
      </c>
      <c r="H18" s="10"/>
      <c r="I18" s="10"/>
      <c r="J18" s="10">
        <f>G18+H18+I18</f>
        <v>0</v>
      </c>
      <c r="K18" s="10">
        <f>D18*E18</f>
        <v>0</v>
      </c>
      <c r="L18" s="10">
        <f>D18*G18</f>
        <v>0</v>
      </c>
      <c r="M18" s="10">
        <f>D18*H18</f>
        <v>0</v>
      </c>
      <c r="N18" s="10">
        <f>D18*I18</f>
        <v>0</v>
      </c>
      <c r="O18" s="10">
        <f>L18+N18+M18</f>
        <v>0</v>
      </c>
    </row>
    <row r="19" spans="1:15" ht="26.25">
      <c r="A19" s="6">
        <v>8</v>
      </c>
      <c r="B19" s="7" t="s">
        <v>22</v>
      </c>
      <c r="C19" s="8" t="s">
        <v>16</v>
      </c>
      <c r="D19" s="9">
        <v>2</v>
      </c>
      <c r="E19" s="10"/>
      <c r="F19" s="10"/>
      <c r="G19" s="10">
        <f t="shared" si="0"/>
        <v>0</v>
      </c>
      <c r="H19" s="10"/>
      <c r="I19" s="10"/>
      <c r="J19" s="10">
        <f aca="true" t="shared" si="1" ref="J19:J37">G19+H19+I19</f>
        <v>0</v>
      </c>
      <c r="K19" s="10">
        <f aca="true" t="shared" si="2" ref="K19:K37">D19*E19</f>
        <v>0</v>
      </c>
      <c r="L19" s="10">
        <f aca="true" t="shared" si="3" ref="L19:L37">D19*G19</f>
        <v>0</v>
      </c>
      <c r="M19" s="10">
        <f aca="true" t="shared" si="4" ref="M19:M37">D19*H19</f>
        <v>0</v>
      </c>
      <c r="N19" s="10">
        <f aca="true" t="shared" si="5" ref="N19:N37">D19*I19</f>
        <v>0</v>
      </c>
      <c r="O19" s="11">
        <f aca="true" t="shared" si="6" ref="O19:O37">L19+N19+M19</f>
        <v>0</v>
      </c>
    </row>
    <row r="20" spans="1:15" ht="26.25">
      <c r="A20" s="6">
        <v>9</v>
      </c>
      <c r="B20" s="7" t="s">
        <v>23</v>
      </c>
      <c r="C20" s="8" t="s">
        <v>16</v>
      </c>
      <c r="D20" s="9">
        <v>2</v>
      </c>
      <c r="E20" s="12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14.25">
      <c r="A21" s="6">
        <v>10</v>
      </c>
      <c r="B21" s="7" t="s">
        <v>24</v>
      </c>
      <c r="C21" s="8" t="s">
        <v>16</v>
      </c>
      <c r="D21" s="9">
        <v>2</v>
      </c>
      <c r="E21" s="12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6.25">
      <c r="A22" s="6">
        <v>11</v>
      </c>
      <c r="B22" s="7" t="s">
        <v>43</v>
      </c>
      <c r="C22" s="8" t="s">
        <v>16</v>
      </c>
      <c r="D22" s="10">
        <v>2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26.25">
      <c r="A23" s="6">
        <v>12</v>
      </c>
      <c r="B23" s="7" t="s">
        <v>54</v>
      </c>
      <c r="C23" s="8" t="s">
        <v>18</v>
      </c>
      <c r="D23" s="9">
        <v>150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58</v>
      </c>
      <c r="C24" s="8" t="s">
        <v>18</v>
      </c>
      <c r="D24" s="9">
        <v>10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160</v>
      </c>
      <c r="C25" s="8" t="s">
        <v>18</v>
      </c>
      <c r="D25" s="9">
        <v>6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25</v>
      </c>
      <c r="C26" s="8" t="s">
        <v>18</v>
      </c>
      <c r="D26" s="9">
        <v>48</v>
      </c>
      <c r="E26" s="12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1">
        <f t="shared" si="6"/>
        <v>0</v>
      </c>
    </row>
    <row r="27" spans="1:15" ht="26.25">
      <c r="A27" s="6">
        <v>16</v>
      </c>
      <c r="B27" s="7" t="s">
        <v>26</v>
      </c>
      <c r="C27" s="8" t="s">
        <v>16</v>
      </c>
      <c r="D27" s="9">
        <v>6</v>
      </c>
      <c r="E27" s="10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6.25">
      <c r="A28" s="6">
        <v>17</v>
      </c>
      <c r="B28" s="7" t="s">
        <v>67</v>
      </c>
      <c r="C28" s="8" t="s">
        <v>18</v>
      </c>
      <c r="D28" s="9">
        <v>150</v>
      </c>
      <c r="E28" s="10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168</v>
      </c>
      <c r="C29" s="8" t="s">
        <v>21</v>
      </c>
      <c r="D29" s="9">
        <v>3.4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1">
        <f t="shared" si="6"/>
        <v>0</v>
      </c>
    </row>
    <row r="30" spans="1:15" ht="26.25">
      <c r="A30" s="6">
        <v>19</v>
      </c>
      <c r="B30" s="7" t="s">
        <v>68</v>
      </c>
      <c r="C30" s="8" t="s">
        <v>16</v>
      </c>
      <c r="D30" s="9">
        <v>54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6.25">
      <c r="A31" s="6">
        <v>20</v>
      </c>
      <c r="B31" s="7" t="s">
        <v>122</v>
      </c>
      <c r="C31" s="8" t="s">
        <v>28</v>
      </c>
      <c r="D31" s="9">
        <v>3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26.25">
      <c r="A32" s="6">
        <v>21</v>
      </c>
      <c r="B32" s="7" t="s">
        <v>45</v>
      </c>
      <c r="C32" s="8" t="s">
        <v>16</v>
      </c>
      <c r="D32" s="9">
        <v>6</v>
      </c>
      <c r="E32" s="12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26.25">
      <c r="A33" s="6">
        <v>22</v>
      </c>
      <c r="B33" s="7" t="s">
        <v>78</v>
      </c>
      <c r="C33" s="8" t="s">
        <v>16</v>
      </c>
      <c r="D33" s="9">
        <v>4</v>
      </c>
      <c r="E33" s="10"/>
      <c r="F33" s="10"/>
      <c r="G33" s="10">
        <f t="shared" si="0"/>
        <v>0</v>
      </c>
      <c r="H33" s="11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26.25">
      <c r="A34" s="6">
        <v>23</v>
      </c>
      <c r="B34" s="7" t="s">
        <v>61</v>
      </c>
      <c r="C34" s="8" t="s">
        <v>30</v>
      </c>
      <c r="D34" s="9">
        <v>1</v>
      </c>
      <c r="E34" s="10"/>
      <c r="F34" s="10"/>
      <c r="G34" s="10">
        <f t="shared" si="0"/>
        <v>0</v>
      </c>
      <c r="H34" s="10"/>
      <c r="I34" s="10"/>
      <c r="J34" s="10">
        <f t="shared" si="1"/>
        <v>0</v>
      </c>
      <c r="K34" s="10">
        <f t="shared" si="2"/>
        <v>0</v>
      </c>
      <c r="L34" s="10">
        <f t="shared" si="3"/>
        <v>0</v>
      </c>
      <c r="M34" s="10">
        <f t="shared" si="4"/>
        <v>0</v>
      </c>
      <c r="N34" s="10">
        <f t="shared" si="5"/>
        <v>0</v>
      </c>
      <c r="O34" s="10">
        <f t="shared" si="6"/>
        <v>0</v>
      </c>
    </row>
    <row r="35" spans="1:15" ht="26.25">
      <c r="A35" s="6">
        <v>24</v>
      </c>
      <c r="B35" s="7" t="s">
        <v>31</v>
      </c>
      <c r="C35" s="8" t="s">
        <v>30</v>
      </c>
      <c r="D35" s="9">
        <v>1</v>
      </c>
      <c r="E35" s="10"/>
      <c r="F35" s="10"/>
      <c r="G35" s="10">
        <f t="shared" si="0"/>
        <v>0</v>
      </c>
      <c r="H35" s="10"/>
      <c r="I35" s="10"/>
      <c r="J35" s="10">
        <f t="shared" si="1"/>
        <v>0</v>
      </c>
      <c r="K35" s="10">
        <f t="shared" si="2"/>
        <v>0</v>
      </c>
      <c r="L35" s="10">
        <f t="shared" si="3"/>
        <v>0</v>
      </c>
      <c r="M35" s="10">
        <f t="shared" si="4"/>
        <v>0</v>
      </c>
      <c r="N35" s="10">
        <f t="shared" si="5"/>
        <v>0</v>
      </c>
      <c r="O35" s="10">
        <f t="shared" si="6"/>
        <v>0</v>
      </c>
    </row>
    <row r="36" spans="1:15" ht="14.25">
      <c r="A36" s="6">
        <v>25</v>
      </c>
      <c r="B36" s="7" t="s">
        <v>32</v>
      </c>
      <c r="C36" s="8" t="s">
        <v>21</v>
      </c>
      <c r="D36" s="9">
        <v>12</v>
      </c>
      <c r="E36" s="10"/>
      <c r="F36" s="10"/>
      <c r="G36" s="10">
        <f t="shared" si="0"/>
        <v>0</v>
      </c>
      <c r="H36" s="10"/>
      <c r="I36" s="10"/>
      <c r="J36" s="10">
        <f t="shared" si="1"/>
        <v>0</v>
      </c>
      <c r="K36" s="10">
        <f t="shared" si="2"/>
        <v>0</v>
      </c>
      <c r="L36" s="10">
        <f t="shared" si="3"/>
        <v>0</v>
      </c>
      <c r="M36" s="10">
        <f t="shared" si="4"/>
        <v>0</v>
      </c>
      <c r="N36" s="10">
        <f t="shared" si="5"/>
        <v>0</v>
      </c>
      <c r="O36" s="10">
        <f t="shared" si="6"/>
        <v>0</v>
      </c>
    </row>
    <row r="37" spans="1:15" ht="14.25">
      <c r="A37" s="6">
        <v>26</v>
      </c>
      <c r="B37" s="7" t="s">
        <v>33</v>
      </c>
      <c r="C37" s="8" t="s">
        <v>34</v>
      </c>
      <c r="D37" s="9">
        <v>60</v>
      </c>
      <c r="E37" s="10"/>
      <c r="F37" s="10"/>
      <c r="G37" s="10">
        <f t="shared" si="0"/>
        <v>0</v>
      </c>
      <c r="H37" s="10"/>
      <c r="I37" s="10"/>
      <c r="J37" s="10">
        <f t="shared" si="1"/>
        <v>0</v>
      </c>
      <c r="K37" s="10">
        <f t="shared" si="2"/>
        <v>0</v>
      </c>
      <c r="L37" s="10">
        <f t="shared" si="3"/>
        <v>0</v>
      </c>
      <c r="M37" s="10">
        <f t="shared" si="4"/>
        <v>0</v>
      </c>
      <c r="N37" s="10">
        <f t="shared" si="5"/>
        <v>0</v>
      </c>
      <c r="O37" s="10">
        <f t="shared" si="6"/>
        <v>0</v>
      </c>
    </row>
    <row r="38" spans="1:15" ht="14.25">
      <c r="A38" s="14"/>
      <c r="B38" s="15"/>
      <c r="C38" s="15"/>
      <c r="D38" s="15"/>
      <c r="E38" s="65" t="s">
        <v>35</v>
      </c>
      <c r="F38" s="65"/>
      <c r="G38" s="65"/>
      <c r="H38" s="65"/>
      <c r="I38" s="65"/>
      <c r="J38" s="16"/>
      <c r="K38" s="17">
        <f>SUM(K12:K37)</f>
        <v>0</v>
      </c>
      <c r="L38" s="17">
        <f>SUM(L12:L37)</f>
        <v>0</v>
      </c>
      <c r="M38" s="17">
        <f>SUM(M12:M37)</f>
        <v>0</v>
      </c>
      <c r="N38" s="17">
        <f>SUM(N12:N37)</f>
        <v>0</v>
      </c>
      <c r="O38" s="17">
        <f>SUM(O12:O37)</f>
        <v>0</v>
      </c>
    </row>
    <row r="39" spans="1:15" ht="14.25">
      <c r="A39" s="14"/>
      <c r="B39" s="15"/>
      <c r="C39" s="15"/>
      <c r="D39" s="15"/>
      <c r="E39" s="66" t="s">
        <v>36</v>
      </c>
      <c r="F39" s="66"/>
      <c r="G39" s="66"/>
      <c r="H39" s="66"/>
      <c r="I39" s="66"/>
      <c r="J39" s="27">
        <v>0</v>
      </c>
      <c r="K39" s="13"/>
      <c r="L39" s="13"/>
      <c r="M39" s="13"/>
      <c r="N39" s="13"/>
      <c r="O39" s="18">
        <f>M38*J39</f>
        <v>0</v>
      </c>
    </row>
    <row r="40" spans="1:15" ht="14.25">
      <c r="A40" s="14"/>
      <c r="B40" s="15"/>
      <c r="C40" s="15"/>
      <c r="D40" s="15"/>
      <c r="E40" s="67" t="s">
        <v>37</v>
      </c>
      <c r="F40" s="67"/>
      <c r="G40" s="67"/>
      <c r="H40" s="67"/>
      <c r="I40" s="67"/>
      <c r="J40" s="13"/>
      <c r="K40" s="13"/>
      <c r="L40" s="13"/>
      <c r="M40" s="13"/>
      <c r="N40" s="13"/>
      <c r="O40" s="18">
        <f>SUM(O38,O39)</f>
        <v>0</v>
      </c>
    </row>
    <row r="41" spans="1:15" ht="14.25">
      <c r="A41" s="14"/>
      <c r="B41" s="19" t="s">
        <v>0</v>
      </c>
      <c r="C41" s="15"/>
      <c r="D41" s="15"/>
      <c r="E41" s="68" t="s">
        <v>38</v>
      </c>
      <c r="F41" s="68"/>
      <c r="G41" s="68"/>
      <c r="H41" s="68"/>
      <c r="I41" s="68"/>
      <c r="J41" s="27">
        <v>0</v>
      </c>
      <c r="K41" s="13"/>
      <c r="L41" s="13"/>
      <c r="M41" s="13"/>
      <c r="N41" s="13"/>
      <c r="O41" s="20">
        <f>O40*J41</f>
        <v>0</v>
      </c>
    </row>
    <row r="42" spans="1:15" ht="14.25">
      <c r="A42" s="14"/>
      <c r="B42" s="19" t="s">
        <v>0</v>
      </c>
      <c r="C42" s="15"/>
      <c r="D42" s="15"/>
      <c r="E42" s="68" t="s">
        <v>39</v>
      </c>
      <c r="F42" s="68"/>
      <c r="G42" s="68"/>
      <c r="H42" s="68"/>
      <c r="I42" s="68"/>
      <c r="J42" s="27">
        <v>0</v>
      </c>
      <c r="K42" s="13"/>
      <c r="L42" s="13"/>
      <c r="M42" s="13"/>
      <c r="N42" s="13"/>
      <c r="O42" s="20">
        <f>O40*J42</f>
        <v>0</v>
      </c>
    </row>
    <row r="43" spans="1:15" ht="14.25">
      <c r="A43" s="14"/>
      <c r="B43" s="19" t="s">
        <v>0</v>
      </c>
      <c r="C43" s="15"/>
      <c r="D43" s="15"/>
      <c r="E43" s="68" t="s">
        <v>40</v>
      </c>
      <c r="F43" s="68"/>
      <c r="G43" s="68"/>
      <c r="H43" s="68"/>
      <c r="I43" s="68"/>
      <c r="J43" s="21">
        <v>0.2359</v>
      </c>
      <c r="K43" s="13"/>
      <c r="L43" s="13"/>
      <c r="M43" s="13" t="s">
        <v>0</v>
      </c>
      <c r="N43" s="13"/>
      <c r="O43" s="20">
        <f>L38*J43</f>
        <v>0</v>
      </c>
    </row>
    <row r="44" spans="1:15" ht="18" customHeight="1">
      <c r="A44" s="14"/>
      <c r="B44" s="19" t="s">
        <v>0</v>
      </c>
      <c r="C44" s="15"/>
      <c r="D44" s="15"/>
      <c r="E44" s="63" t="s">
        <v>41</v>
      </c>
      <c r="F44" s="63"/>
      <c r="G44" s="63"/>
      <c r="H44" s="63"/>
      <c r="I44" s="63"/>
      <c r="J44" s="13"/>
      <c r="K44" s="13"/>
      <c r="L44" s="13"/>
      <c r="M44" s="13"/>
      <c r="N44" s="13"/>
      <c r="O44" s="18">
        <f>SUM(O40:O43)</f>
        <v>0</v>
      </c>
    </row>
    <row r="45" spans="1:5" ht="14.25">
      <c r="A45" s="22"/>
      <c r="B45" s="22"/>
      <c r="C45" s="22"/>
      <c r="D45" s="22"/>
      <c r="E45" s="22"/>
    </row>
  </sheetData>
  <sheetProtection/>
  <mergeCells count="18">
    <mergeCell ref="K9:O9"/>
    <mergeCell ref="E38:I38"/>
    <mergeCell ref="A1:O1"/>
    <mergeCell ref="A2:O2"/>
    <mergeCell ref="A3:O3"/>
    <mergeCell ref="A4:O4"/>
    <mergeCell ref="M7:N7"/>
    <mergeCell ref="A8:O8"/>
    <mergeCell ref="E44:I44"/>
    <mergeCell ref="A9:A10"/>
    <mergeCell ref="C9:C10"/>
    <mergeCell ref="D9:D10"/>
    <mergeCell ref="E9:J9"/>
    <mergeCell ref="E39:I39"/>
    <mergeCell ref="E40:I40"/>
    <mergeCell ref="E41:I41"/>
    <mergeCell ref="E42:I42"/>
    <mergeCell ref="E43:I43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A6" sqref="A6:B6"/>
    </sheetView>
  </sheetViews>
  <sheetFormatPr defaultColWidth="9.140625" defaultRowHeight="15"/>
  <cols>
    <col min="1" max="1" width="4.7109375" style="0" customWidth="1"/>
    <col min="2" max="2" width="69.57421875" style="0" customWidth="1"/>
    <col min="3" max="3" width="17.00390625" style="0" customWidth="1"/>
    <col min="5" max="5" width="12.140625" style="0" customWidth="1"/>
    <col min="6" max="6" width="9.57421875" style="0" bestFit="1" customWidth="1"/>
  </cols>
  <sheetData>
    <row r="1" spans="1:3" ht="17.25">
      <c r="A1" s="36"/>
      <c r="B1" s="36"/>
      <c r="C1" s="37"/>
    </row>
    <row r="2" spans="1:3" s="42" customFormat="1" ht="13.5">
      <c r="A2" s="76" t="s">
        <v>171</v>
      </c>
      <c r="B2" s="76"/>
      <c r="C2" s="76"/>
    </row>
    <row r="3" spans="1:3" s="42" customFormat="1" ht="13.5">
      <c r="A3" s="45"/>
      <c r="B3" s="45"/>
      <c r="C3" s="45"/>
    </row>
    <row r="4" spans="1:3" s="42" customFormat="1" ht="13.5">
      <c r="A4" s="77" t="s">
        <v>179</v>
      </c>
      <c r="B4" s="77"/>
      <c r="C4" s="77"/>
    </row>
    <row r="5" spans="1:3" s="42" customFormat="1" ht="13.5">
      <c r="A5" s="78" t="s">
        <v>172</v>
      </c>
      <c r="B5" s="78"/>
      <c r="C5" s="45"/>
    </row>
    <row r="6" spans="1:3" s="42" customFormat="1" ht="13.5">
      <c r="A6" s="78" t="s">
        <v>202</v>
      </c>
      <c r="B6" s="78"/>
      <c r="C6" s="45"/>
    </row>
    <row r="7" spans="1:3" s="42" customFormat="1" ht="13.5">
      <c r="A7" s="45"/>
      <c r="B7" s="45"/>
      <c r="C7" s="45"/>
    </row>
    <row r="8" spans="1:4" s="42" customFormat="1" ht="13.5">
      <c r="A8" s="45"/>
      <c r="B8" s="33" t="s">
        <v>75</v>
      </c>
      <c r="C8" s="34">
        <f ca="1">TODAY()</f>
        <v>42514</v>
      </c>
      <c r="D8" s="34"/>
    </row>
    <row r="9" spans="1:3" s="42" customFormat="1" ht="13.5">
      <c r="A9" s="45"/>
      <c r="B9" s="45"/>
      <c r="C9" s="45"/>
    </row>
    <row r="10" spans="1:3" s="48" customFormat="1" ht="26.25">
      <c r="A10" s="46" t="s">
        <v>173</v>
      </c>
      <c r="B10" s="47" t="s">
        <v>174</v>
      </c>
      <c r="C10" s="46" t="s">
        <v>175</v>
      </c>
    </row>
    <row r="11" spans="1:18" s="48" customFormat="1" ht="12.75">
      <c r="A11" s="49">
        <v>1</v>
      </c>
      <c r="B11" s="50" t="s">
        <v>46</v>
      </c>
      <c r="C11" s="51">
        <f>'Spulles masīvs'!O39</f>
        <v>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48" customFormat="1" ht="26.25">
      <c r="A12" s="49">
        <v>2</v>
      </c>
      <c r="B12" s="50" t="s">
        <v>180</v>
      </c>
      <c r="C12" s="51">
        <f>'Baznīcas iela stabu maiņa'!O44</f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1:18" s="48" customFormat="1" ht="26.25">
      <c r="A13" s="49">
        <v>3</v>
      </c>
      <c r="B13" s="50" t="s">
        <v>182</v>
      </c>
      <c r="C13" s="52">
        <f>'Meža kaķis'!O38</f>
        <v>0</v>
      </c>
      <c r="D13" s="53"/>
      <c r="E13" s="53"/>
      <c r="F13" s="54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s="48" customFormat="1" ht="30.75" customHeight="1">
      <c r="A14" s="49">
        <v>4</v>
      </c>
      <c r="B14" s="50" t="s">
        <v>183</v>
      </c>
      <c r="C14" s="52">
        <f>'Parka iela gājēju pāreja'!O45</f>
        <v>0</v>
      </c>
      <c r="D14" s="55"/>
      <c r="E14" s="55"/>
      <c r="F14" s="56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3" s="48" customFormat="1" ht="26.25">
      <c r="A15" s="49">
        <v>5</v>
      </c>
      <c r="B15" s="57" t="s">
        <v>184</v>
      </c>
      <c r="C15" s="51">
        <f>'Jelgavas iela gājēju pāreja'!O40</f>
        <v>0</v>
      </c>
    </row>
    <row r="16" spans="1:3" s="48" customFormat="1" ht="26.25">
      <c r="A16" s="49">
        <v>6</v>
      </c>
      <c r="B16" s="57" t="s">
        <v>185</v>
      </c>
      <c r="C16" s="52">
        <f>'Rīgas iela gājēju pāreja'!O41</f>
        <v>0</v>
      </c>
    </row>
    <row r="17" spans="1:3" s="48" customFormat="1" ht="26.25">
      <c r="A17" s="49">
        <v>7</v>
      </c>
      <c r="B17" s="57" t="s">
        <v>198</v>
      </c>
      <c r="C17" s="51">
        <f>'Veselības iela gājēju pāreja'!O48</f>
        <v>0</v>
      </c>
    </row>
    <row r="18" spans="1:7" s="48" customFormat="1" ht="26.25">
      <c r="A18" s="49">
        <v>8</v>
      </c>
      <c r="B18" s="57" t="s">
        <v>186</v>
      </c>
      <c r="C18" s="51">
        <f>'Kūdras iela stabu maiņa'!O42</f>
        <v>0</v>
      </c>
      <c r="G18" s="48" t="s">
        <v>176</v>
      </c>
    </row>
    <row r="19" spans="1:3" s="48" customFormat="1" ht="26.25">
      <c r="A19" s="49">
        <v>9</v>
      </c>
      <c r="B19" s="57" t="s">
        <v>187</v>
      </c>
      <c r="C19" s="51">
        <f>'Strazdu iela'!O39</f>
        <v>0</v>
      </c>
    </row>
    <row r="20" spans="1:3" s="48" customFormat="1" ht="26.25">
      <c r="A20" s="49">
        <v>10</v>
      </c>
      <c r="B20" s="57" t="s">
        <v>188</v>
      </c>
      <c r="C20" s="51">
        <f>'Pionieru 85'!O39</f>
        <v>0</v>
      </c>
    </row>
    <row r="21" spans="1:3" s="48" customFormat="1" ht="26.25">
      <c r="A21" s="49">
        <v>11</v>
      </c>
      <c r="B21" s="57" t="s">
        <v>189</v>
      </c>
      <c r="C21" s="51">
        <f>'Pionieru 89'!O40</f>
        <v>0</v>
      </c>
    </row>
    <row r="22" spans="1:3" s="48" customFormat="1" ht="12.75">
      <c r="A22" s="49">
        <v>12</v>
      </c>
      <c r="B22" s="57" t="s">
        <v>190</v>
      </c>
      <c r="C22" s="51">
        <f>'Zemgales 35'!O38</f>
        <v>0</v>
      </c>
    </row>
    <row r="23" spans="1:3" s="48" customFormat="1" ht="12.75">
      <c r="A23" s="49">
        <v>13</v>
      </c>
      <c r="B23" s="57" t="s">
        <v>191</v>
      </c>
      <c r="C23" s="51">
        <f>'Zeiferta 24'!O38</f>
        <v>0</v>
      </c>
    </row>
    <row r="24" spans="1:3" s="48" customFormat="1" ht="12.75">
      <c r="A24" s="49">
        <v>14</v>
      </c>
      <c r="B24" s="57" t="s">
        <v>192</v>
      </c>
      <c r="C24" s="51">
        <f>'Meža 12'!O38</f>
        <v>0</v>
      </c>
    </row>
    <row r="25" spans="1:3" s="48" customFormat="1" ht="26.25">
      <c r="A25" s="49">
        <v>15</v>
      </c>
      <c r="B25" s="57" t="s">
        <v>193</v>
      </c>
      <c r="C25" s="51">
        <f>'Baznīcas 3'!O39</f>
        <v>0</v>
      </c>
    </row>
    <row r="26" spans="1:3" s="48" customFormat="1" ht="12.75" customHeight="1">
      <c r="A26" s="49">
        <v>16</v>
      </c>
      <c r="B26" s="57" t="s">
        <v>194</v>
      </c>
      <c r="C26" s="51">
        <f>Pēternieki!O42</f>
        <v>0</v>
      </c>
    </row>
    <row r="27" spans="1:3" s="48" customFormat="1" ht="26.25">
      <c r="A27" s="49">
        <v>17</v>
      </c>
      <c r="B27" s="57" t="s">
        <v>195</v>
      </c>
      <c r="C27" s="51">
        <f>'Baznīcas 9'!O40</f>
        <v>0</v>
      </c>
    </row>
    <row r="28" spans="1:3" s="48" customFormat="1" ht="26.25">
      <c r="A28" s="49">
        <v>18</v>
      </c>
      <c r="B28" s="57" t="s">
        <v>196</v>
      </c>
      <c r="C28" s="51">
        <f>'Veselības 5'!O40</f>
        <v>0</v>
      </c>
    </row>
    <row r="29" spans="1:3" s="48" customFormat="1" ht="12.75">
      <c r="A29" s="49">
        <v>19</v>
      </c>
      <c r="B29" s="57" t="s">
        <v>197</v>
      </c>
      <c r="C29" s="51">
        <f>'Krasta iela'!O46</f>
        <v>0</v>
      </c>
    </row>
    <row r="30" spans="1:3" s="48" customFormat="1" ht="12.75">
      <c r="A30" s="49">
        <v>20</v>
      </c>
      <c r="B30" s="57" t="s">
        <v>199</v>
      </c>
      <c r="C30" s="51">
        <f>'Priežu iela'!O41</f>
        <v>0</v>
      </c>
    </row>
    <row r="31" spans="1:3" s="48" customFormat="1" ht="12.75">
      <c r="A31" s="49">
        <v>21</v>
      </c>
      <c r="B31" s="57" t="s">
        <v>200</v>
      </c>
      <c r="C31" s="51">
        <f>'Zeiferta 9'!O44</f>
        <v>0</v>
      </c>
    </row>
    <row r="32" spans="1:6" s="48" customFormat="1" ht="14.25" customHeight="1">
      <c r="A32" s="58"/>
      <c r="B32" s="23" t="s">
        <v>177</v>
      </c>
      <c r="C32" s="59">
        <f>SUM(C11:C14)</f>
        <v>0</v>
      </c>
      <c r="D32" s="60"/>
      <c r="E32" s="61"/>
      <c r="F32" s="61"/>
    </row>
    <row r="33" spans="1:6" s="48" customFormat="1" ht="12.75">
      <c r="A33" s="58"/>
      <c r="B33" s="24" t="s">
        <v>178</v>
      </c>
      <c r="C33" s="51">
        <f>C32*0.21</f>
        <v>0</v>
      </c>
      <c r="D33" s="62"/>
      <c r="E33" s="62"/>
      <c r="F33" s="62"/>
    </row>
    <row r="34" spans="1:6" s="42" customFormat="1" ht="13.5">
      <c r="A34" s="43"/>
      <c r="B34" s="44"/>
      <c r="C34" s="38"/>
      <c r="D34" s="38"/>
      <c r="E34" s="38"/>
      <c r="F34" s="38"/>
    </row>
    <row r="35" spans="1:6" s="42" customFormat="1" ht="13.5">
      <c r="A35" s="43"/>
      <c r="B35" s="44"/>
      <c r="C35" s="38"/>
      <c r="D35" s="38"/>
      <c r="E35" s="38"/>
      <c r="F35" s="38"/>
    </row>
    <row r="36" spans="1:6" s="42" customFormat="1" ht="13.5">
      <c r="A36" s="43"/>
      <c r="B36" s="44"/>
      <c r="C36" s="38"/>
      <c r="D36" s="38"/>
      <c r="E36" s="38"/>
      <c r="F36" s="38"/>
    </row>
    <row r="37" spans="1:6" s="42" customFormat="1" ht="13.5">
      <c r="A37" s="43"/>
      <c r="B37" s="44"/>
      <c r="C37" s="38"/>
      <c r="D37" s="38"/>
      <c r="E37" s="38"/>
      <c r="F37" s="38"/>
    </row>
    <row r="38" spans="1:6" s="42" customFormat="1" ht="13.5">
      <c r="A38" s="43"/>
      <c r="B38" s="44"/>
      <c r="C38" s="38"/>
      <c r="D38" s="38"/>
      <c r="E38" s="38"/>
      <c r="F38" s="38"/>
    </row>
    <row r="39" spans="1:6" s="42" customFormat="1" ht="13.5">
      <c r="A39" s="43"/>
      <c r="B39" s="44"/>
      <c r="C39" s="38"/>
      <c r="D39" s="38"/>
      <c r="E39" s="38"/>
      <c r="F39" s="38"/>
    </row>
    <row r="40" spans="1:6" ht="37.5" customHeight="1">
      <c r="A40" s="39"/>
      <c r="B40" s="39"/>
      <c r="C40" s="40"/>
      <c r="E40" s="41"/>
      <c r="F40" s="41"/>
    </row>
  </sheetData>
  <sheetProtection/>
  <mergeCells count="4">
    <mergeCell ref="A2:C2"/>
    <mergeCell ref="A4:C4"/>
    <mergeCell ref="A5:B5"/>
    <mergeCell ref="A6:B6"/>
  </mergeCells>
  <printOptions/>
  <pageMargins left="1.1811023622047245" right="0.7874015748031497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4.25">
      <c r="A3" s="70" t="s">
        <v>87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2" t="s">
        <v>88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4.25">
      <c r="A5" s="28" t="s">
        <v>201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2"/>
      <c r="B6" s="22"/>
      <c r="C6" s="22"/>
      <c r="D6" s="22"/>
      <c r="E6" s="22"/>
      <c r="F6" s="22"/>
      <c r="G6" s="22"/>
      <c r="H6" s="22"/>
      <c r="J6" s="29"/>
      <c r="K6" s="29"/>
      <c r="L6" s="30" t="s">
        <v>49</v>
      </c>
      <c r="M6" s="35">
        <f>O38</f>
        <v>0</v>
      </c>
      <c r="N6" s="29" t="s">
        <v>50</v>
      </c>
      <c r="O6" s="31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L7" s="33" t="s">
        <v>75</v>
      </c>
      <c r="M7" s="64">
        <f ca="1">TODAY()</f>
        <v>42514</v>
      </c>
      <c r="N7" s="64"/>
      <c r="O7" s="32"/>
    </row>
    <row r="8" spans="1:15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>
      <c r="A9" s="74" t="s">
        <v>1</v>
      </c>
      <c r="B9" s="25"/>
      <c r="C9" s="75" t="s">
        <v>2</v>
      </c>
      <c r="D9" s="75" t="s">
        <v>3</v>
      </c>
      <c r="E9" s="74" t="s">
        <v>4</v>
      </c>
      <c r="F9" s="74"/>
      <c r="G9" s="74"/>
      <c r="H9" s="74"/>
      <c r="I9" s="74"/>
      <c r="J9" s="74"/>
      <c r="K9" s="74" t="s">
        <v>5</v>
      </c>
      <c r="L9" s="74"/>
      <c r="M9" s="74"/>
      <c r="N9" s="74"/>
      <c r="O9" s="74"/>
    </row>
    <row r="10" spans="1:15" ht="84" customHeight="1">
      <c r="A10" s="74"/>
      <c r="B10" s="25" t="s">
        <v>0</v>
      </c>
      <c r="C10" s="75"/>
      <c r="D10" s="7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26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17</v>
      </c>
      <c r="C12" s="8" t="s">
        <v>18</v>
      </c>
      <c r="D12" s="9">
        <v>37</v>
      </c>
      <c r="E12" s="10"/>
      <c r="F12" s="10"/>
      <c r="G12" s="10">
        <f aca="true" t="shared" si="0" ref="G12:G31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9">
      <c r="A13" s="6">
        <v>2</v>
      </c>
      <c r="B13" s="7" t="s">
        <v>19</v>
      </c>
      <c r="C13" s="8" t="s">
        <v>18</v>
      </c>
      <c r="D13" s="9">
        <v>37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26.25">
      <c r="A14" s="6">
        <v>3</v>
      </c>
      <c r="B14" s="7" t="s">
        <v>20</v>
      </c>
      <c r="C14" s="8" t="s">
        <v>21</v>
      </c>
      <c r="D14" s="10">
        <v>1.1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0">
        <f>L14+N14+M14</f>
        <v>0</v>
      </c>
    </row>
    <row r="15" spans="1:15" ht="26.25">
      <c r="A15" s="6">
        <v>4</v>
      </c>
      <c r="B15" s="7" t="s">
        <v>22</v>
      </c>
      <c r="C15" s="8" t="s">
        <v>16</v>
      </c>
      <c r="D15" s="9">
        <v>1</v>
      </c>
      <c r="E15" s="10"/>
      <c r="F15" s="10"/>
      <c r="G15" s="10">
        <f t="shared" si="0"/>
        <v>0</v>
      </c>
      <c r="H15" s="10"/>
      <c r="I15" s="10"/>
      <c r="J15" s="10">
        <f aca="true" t="shared" si="1" ref="J15:J31">G15+H15+I15</f>
        <v>0</v>
      </c>
      <c r="K15" s="10">
        <f aca="true" t="shared" si="2" ref="K15:K31">D15*E15</f>
        <v>0</v>
      </c>
      <c r="L15" s="10">
        <f aca="true" t="shared" si="3" ref="L15:L31">D15*G15</f>
        <v>0</v>
      </c>
      <c r="M15" s="10">
        <f aca="true" t="shared" si="4" ref="M15:M31">D15*H15</f>
        <v>0</v>
      </c>
      <c r="N15" s="10">
        <f aca="true" t="shared" si="5" ref="N15:N31">D15*I15</f>
        <v>0</v>
      </c>
      <c r="O15" s="11">
        <f aca="true" t="shared" si="6" ref="O15:O31">L15+N15+M15</f>
        <v>0</v>
      </c>
    </row>
    <row r="16" spans="1:15" ht="26.25">
      <c r="A16" s="6">
        <v>5</v>
      </c>
      <c r="B16" s="7" t="s">
        <v>23</v>
      </c>
      <c r="C16" s="8" t="s">
        <v>16</v>
      </c>
      <c r="D16" s="9">
        <v>1</v>
      </c>
      <c r="E16" s="12"/>
      <c r="F16" s="10"/>
      <c r="G16" s="10">
        <f t="shared" si="0"/>
        <v>0</v>
      </c>
      <c r="H16" s="10"/>
      <c r="I16" s="10"/>
      <c r="J16" s="10">
        <f t="shared" si="1"/>
        <v>0</v>
      </c>
      <c r="K16" s="10">
        <f t="shared" si="2"/>
        <v>0</v>
      </c>
      <c r="L16" s="10">
        <f t="shared" si="3"/>
        <v>0</v>
      </c>
      <c r="M16" s="10">
        <f t="shared" si="4"/>
        <v>0</v>
      </c>
      <c r="N16" s="10">
        <f t="shared" si="5"/>
        <v>0</v>
      </c>
      <c r="O16" s="10">
        <f t="shared" si="6"/>
        <v>0</v>
      </c>
    </row>
    <row r="17" spans="1:15" ht="14.25">
      <c r="A17" s="6">
        <v>6</v>
      </c>
      <c r="B17" s="7" t="s">
        <v>24</v>
      </c>
      <c r="C17" s="8" t="s">
        <v>16</v>
      </c>
      <c r="D17" s="9">
        <v>1</v>
      </c>
      <c r="E17" s="12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26.25">
      <c r="A18" s="6">
        <v>7</v>
      </c>
      <c r="B18" s="7" t="s">
        <v>43</v>
      </c>
      <c r="C18" s="8" t="s">
        <v>16</v>
      </c>
      <c r="D18" s="10">
        <v>1</v>
      </c>
      <c r="E18" s="10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6.25">
      <c r="A19" s="6">
        <v>8</v>
      </c>
      <c r="B19" s="7" t="s">
        <v>84</v>
      </c>
      <c r="C19" s="8" t="s">
        <v>18</v>
      </c>
      <c r="D19" s="9">
        <v>37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85</v>
      </c>
      <c r="C20" s="8" t="s">
        <v>18</v>
      </c>
      <c r="D20" s="9">
        <v>5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25</v>
      </c>
      <c r="C21" s="8" t="s">
        <v>18</v>
      </c>
      <c r="D21" s="9">
        <v>24</v>
      </c>
      <c r="E21" s="12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1">
        <f t="shared" si="6"/>
        <v>0</v>
      </c>
    </row>
    <row r="22" spans="1:15" ht="26.25">
      <c r="A22" s="6">
        <v>11</v>
      </c>
      <c r="B22" s="7" t="s">
        <v>26</v>
      </c>
      <c r="C22" s="8" t="s">
        <v>16</v>
      </c>
      <c r="D22" s="9">
        <v>2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26.25">
      <c r="A23" s="6">
        <v>12</v>
      </c>
      <c r="B23" s="7" t="s">
        <v>67</v>
      </c>
      <c r="C23" s="8" t="s">
        <v>18</v>
      </c>
      <c r="D23" s="9">
        <v>37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68</v>
      </c>
      <c r="C24" s="8" t="s">
        <v>16</v>
      </c>
      <c r="D24" s="9">
        <v>20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122</v>
      </c>
      <c r="C25" s="8" t="s">
        <v>28</v>
      </c>
      <c r="D25" s="9">
        <v>1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45</v>
      </c>
      <c r="C26" s="8" t="s">
        <v>16</v>
      </c>
      <c r="D26" s="9">
        <v>2</v>
      </c>
      <c r="E26" s="12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6.25">
      <c r="A27" s="6">
        <v>16</v>
      </c>
      <c r="B27" s="7" t="s">
        <v>89</v>
      </c>
      <c r="C27" s="8" t="s">
        <v>16</v>
      </c>
      <c r="D27" s="9">
        <v>2</v>
      </c>
      <c r="E27" s="10"/>
      <c r="F27" s="10"/>
      <c r="G27" s="10">
        <f t="shared" si="0"/>
        <v>0</v>
      </c>
      <c r="H27" s="11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6.25">
      <c r="A28" s="6">
        <v>17</v>
      </c>
      <c r="B28" s="7" t="s">
        <v>61</v>
      </c>
      <c r="C28" s="8" t="s">
        <v>30</v>
      </c>
      <c r="D28" s="9">
        <v>1</v>
      </c>
      <c r="E28" s="10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31</v>
      </c>
      <c r="C29" s="8" t="s">
        <v>30</v>
      </c>
      <c r="D29" s="9">
        <v>1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14.25">
      <c r="A30" s="6">
        <v>19</v>
      </c>
      <c r="B30" s="7" t="s">
        <v>32</v>
      </c>
      <c r="C30" s="8" t="s">
        <v>21</v>
      </c>
      <c r="D30" s="9">
        <v>1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14.25">
      <c r="A31" s="6">
        <v>20</v>
      </c>
      <c r="B31" s="7" t="s">
        <v>33</v>
      </c>
      <c r="C31" s="8" t="s">
        <v>34</v>
      </c>
      <c r="D31" s="9">
        <v>10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14.25">
      <c r="A32" s="14"/>
      <c r="B32" s="15"/>
      <c r="C32" s="15"/>
      <c r="D32" s="15"/>
      <c r="E32" s="65" t="s">
        <v>35</v>
      </c>
      <c r="F32" s="65"/>
      <c r="G32" s="65"/>
      <c r="H32" s="65"/>
      <c r="I32" s="65"/>
      <c r="J32" s="16"/>
      <c r="K32" s="17">
        <f>SUM(K12:K31)</f>
        <v>0</v>
      </c>
      <c r="L32" s="17">
        <f>SUM(L12:L31)</f>
        <v>0</v>
      </c>
      <c r="M32" s="17">
        <f>SUM(M12:M31)</f>
        <v>0</v>
      </c>
      <c r="N32" s="17">
        <f>SUM(N12:N31)</f>
        <v>0</v>
      </c>
      <c r="O32" s="17">
        <f>SUM(O12:O31)</f>
        <v>0</v>
      </c>
    </row>
    <row r="33" spans="1:15" ht="14.25">
      <c r="A33" s="14"/>
      <c r="B33" s="15"/>
      <c r="C33" s="15"/>
      <c r="D33" s="15"/>
      <c r="E33" s="66" t="s">
        <v>36</v>
      </c>
      <c r="F33" s="66"/>
      <c r="G33" s="66"/>
      <c r="H33" s="66"/>
      <c r="I33" s="66"/>
      <c r="J33" s="27">
        <v>0</v>
      </c>
      <c r="K33" s="13"/>
      <c r="L33" s="13"/>
      <c r="M33" s="13"/>
      <c r="N33" s="13"/>
      <c r="O33" s="18">
        <f>M32*J33</f>
        <v>0</v>
      </c>
    </row>
    <row r="34" spans="1:15" ht="14.25">
      <c r="A34" s="14"/>
      <c r="B34" s="15"/>
      <c r="C34" s="15"/>
      <c r="D34" s="15"/>
      <c r="E34" s="67" t="s">
        <v>37</v>
      </c>
      <c r="F34" s="67"/>
      <c r="G34" s="67"/>
      <c r="H34" s="67"/>
      <c r="I34" s="67"/>
      <c r="J34" s="13"/>
      <c r="K34" s="13"/>
      <c r="L34" s="13"/>
      <c r="M34" s="13"/>
      <c r="N34" s="13"/>
      <c r="O34" s="18">
        <f>SUM(O32,O33)</f>
        <v>0</v>
      </c>
    </row>
    <row r="35" spans="1:15" ht="14.25">
      <c r="A35" s="14"/>
      <c r="B35" s="19" t="s">
        <v>0</v>
      </c>
      <c r="C35" s="15"/>
      <c r="D35" s="15"/>
      <c r="E35" s="68" t="s">
        <v>38</v>
      </c>
      <c r="F35" s="68"/>
      <c r="G35" s="68"/>
      <c r="H35" s="68"/>
      <c r="I35" s="68"/>
      <c r="J35" s="27">
        <v>0</v>
      </c>
      <c r="K35" s="13"/>
      <c r="L35" s="13"/>
      <c r="M35" s="13"/>
      <c r="N35" s="13"/>
      <c r="O35" s="20">
        <f>O34*J35</f>
        <v>0</v>
      </c>
    </row>
    <row r="36" spans="1:15" ht="14.25">
      <c r="A36" s="14"/>
      <c r="B36" s="19" t="s">
        <v>0</v>
      </c>
      <c r="C36" s="15"/>
      <c r="D36" s="15"/>
      <c r="E36" s="68" t="s">
        <v>39</v>
      </c>
      <c r="F36" s="68"/>
      <c r="G36" s="68"/>
      <c r="H36" s="68"/>
      <c r="I36" s="68"/>
      <c r="J36" s="27">
        <v>0</v>
      </c>
      <c r="K36" s="13"/>
      <c r="L36" s="13"/>
      <c r="M36" s="13"/>
      <c r="N36" s="13"/>
      <c r="O36" s="20">
        <f>O34*J36</f>
        <v>0</v>
      </c>
    </row>
    <row r="37" spans="1:15" ht="14.25">
      <c r="A37" s="14"/>
      <c r="B37" s="19" t="s">
        <v>0</v>
      </c>
      <c r="C37" s="15"/>
      <c r="D37" s="15"/>
      <c r="E37" s="68" t="s">
        <v>40</v>
      </c>
      <c r="F37" s="68"/>
      <c r="G37" s="68"/>
      <c r="H37" s="68"/>
      <c r="I37" s="68"/>
      <c r="J37" s="21">
        <v>0.2359</v>
      </c>
      <c r="K37" s="13"/>
      <c r="L37" s="13"/>
      <c r="M37" s="13" t="s">
        <v>0</v>
      </c>
      <c r="N37" s="13"/>
      <c r="O37" s="20">
        <f>L32*J37</f>
        <v>0</v>
      </c>
    </row>
    <row r="38" spans="1:15" ht="18" customHeight="1">
      <c r="A38" s="14"/>
      <c r="B38" s="19" t="s">
        <v>0</v>
      </c>
      <c r="C38" s="15"/>
      <c r="D38" s="15"/>
      <c r="E38" s="63" t="s">
        <v>41</v>
      </c>
      <c r="F38" s="63"/>
      <c r="G38" s="63"/>
      <c r="H38" s="63"/>
      <c r="I38" s="63"/>
      <c r="J38" s="13"/>
      <c r="K38" s="13"/>
      <c r="L38" s="13"/>
      <c r="M38" s="13"/>
      <c r="N38" s="13"/>
      <c r="O38" s="18">
        <f>SUM(O34:O37)</f>
        <v>0</v>
      </c>
    </row>
    <row r="39" spans="1:5" ht="14.25">
      <c r="A39" s="22"/>
      <c r="B39" s="22"/>
      <c r="C39" s="22"/>
      <c r="D39" s="22"/>
      <c r="E39" s="22"/>
    </row>
  </sheetData>
  <sheetProtection/>
  <mergeCells count="18">
    <mergeCell ref="K9:O9"/>
    <mergeCell ref="E32:I32"/>
    <mergeCell ref="A1:O1"/>
    <mergeCell ref="A2:O2"/>
    <mergeCell ref="A3:O3"/>
    <mergeCell ref="A4:O4"/>
    <mergeCell ref="M7:N7"/>
    <mergeCell ref="A8:O8"/>
    <mergeCell ref="E38:I38"/>
    <mergeCell ref="A9:A10"/>
    <mergeCell ref="C9:C10"/>
    <mergeCell ref="D9:D10"/>
    <mergeCell ref="E9:J9"/>
    <mergeCell ref="E33:I33"/>
    <mergeCell ref="E34:I34"/>
    <mergeCell ref="E35:I35"/>
    <mergeCell ref="E36:I36"/>
    <mergeCell ref="E37:I37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4.25">
      <c r="A3" s="70" t="s">
        <v>91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2" t="s">
        <v>92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4.25">
      <c r="A5" s="28" t="s">
        <v>201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2"/>
      <c r="B6" s="22"/>
      <c r="C6" s="22"/>
      <c r="D6" s="22"/>
      <c r="E6" s="22"/>
      <c r="F6" s="22"/>
      <c r="G6" s="22"/>
      <c r="H6" s="22"/>
      <c r="J6" s="29"/>
      <c r="K6" s="29"/>
      <c r="L6" s="30" t="s">
        <v>49</v>
      </c>
      <c r="M6" s="35">
        <f>O45</f>
        <v>0</v>
      </c>
      <c r="N6" s="29" t="s">
        <v>50</v>
      </c>
      <c r="O6" s="31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L7" s="33" t="s">
        <v>75</v>
      </c>
      <c r="M7" s="64">
        <f ca="1">TODAY()</f>
        <v>42514</v>
      </c>
      <c r="N7" s="64"/>
      <c r="O7" s="32"/>
    </row>
    <row r="8" spans="1:15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>
      <c r="A9" s="74" t="s">
        <v>1</v>
      </c>
      <c r="B9" s="25"/>
      <c r="C9" s="75" t="s">
        <v>2</v>
      </c>
      <c r="D9" s="75" t="s">
        <v>3</v>
      </c>
      <c r="E9" s="74" t="s">
        <v>4</v>
      </c>
      <c r="F9" s="74"/>
      <c r="G9" s="74"/>
      <c r="H9" s="74"/>
      <c r="I9" s="74"/>
      <c r="J9" s="74"/>
      <c r="K9" s="74" t="s">
        <v>5</v>
      </c>
      <c r="L9" s="74"/>
      <c r="M9" s="74"/>
      <c r="N9" s="74"/>
      <c r="O9" s="74"/>
    </row>
    <row r="10" spans="1:15" ht="84" customHeight="1">
      <c r="A10" s="74"/>
      <c r="B10" s="25" t="s">
        <v>0</v>
      </c>
      <c r="C10" s="75"/>
      <c r="D10" s="7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26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26.25">
      <c r="A12" s="6">
        <v>1</v>
      </c>
      <c r="B12" s="7" t="s">
        <v>93</v>
      </c>
      <c r="C12" s="8" t="s">
        <v>34</v>
      </c>
      <c r="D12" s="10">
        <v>8</v>
      </c>
      <c r="E12" s="10"/>
      <c r="F12" s="10"/>
      <c r="G12" s="10">
        <f aca="true" t="shared" si="0" ref="G12:G38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14.25">
      <c r="A13" s="6">
        <v>2</v>
      </c>
      <c r="B13" s="7" t="s">
        <v>17</v>
      </c>
      <c r="C13" s="8" t="s">
        <v>18</v>
      </c>
      <c r="D13" s="9">
        <v>5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0">
        <f>L13+N13+M13</f>
        <v>0</v>
      </c>
    </row>
    <row r="14" spans="1:15" ht="26.25">
      <c r="A14" s="6">
        <v>3</v>
      </c>
      <c r="B14" s="7" t="s">
        <v>96</v>
      </c>
      <c r="C14" s="8" t="s">
        <v>16</v>
      </c>
      <c r="D14" s="10">
        <v>1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0">
        <f>L14+N14+M14</f>
        <v>0</v>
      </c>
    </row>
    <row r="15" spans="1:15" ht="39">
      <c r="A15" s="6">
        <v>4</v>
      </c>
      <c r="B15" s="7" t="s">
        <v>19</v>
      </c>
      <c r="C15" s="8" t="s">
        <v>18</v>
      </c>
      <c r="D15" s="9">
        <v>10</v>
      </c>
      <c r="E15" s="10"/>
      <c r="F15" s="10"/>
      <c r="G15" s="10">
        <f t="shared" si="0"/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1">
        <f>L15+N15+M15</f>
        <v>0</v>
      </c>
    </row>
    <row r="16" spans="1:15" ht="26.25">
      <c r="A16" s="6">
        <v>5</v>
      </c>
      <c r="B16" s="7" t="s">
        <v>79</v>
      </c>
      <c r="C16" s="8" t="s">
        <v>18</v>
      </c>
      <c r="D16" s="9">
        <v>19</v>
      </c>
      <c r="E16" s="10"/>
      <c r="F16" s="10"/>
      <c r="G16" s="10">
        <f t="shared" si="0"/>
        <v>0</v>
      </c>
      <c r="H16" s="10"/>
      <c r="I16" s="10"/>
      <c r="J16" s="10">
        <f>G16+H16+I16</f>
        <v>0</v>
      </c>
      <c r="K16" s="10">
        <f>D16*E16</f>
        <v>0</v>
      </c>
      <c r="L16" s="10">
        <f>D16*G16</f>
        <v>0</v>
      </c>
      <c r="M16" s="10">
        <f>D16*H16</f>
        <v>0</v>
      </c>
      <c r="N16" s="10">
        <f>D16*I16</f>
        <v>0</v>
      </c>
      <c r="O16" s="11">
        <f>L16+N16+M16</f>
        <v>0</v>
      </c>
    </row>
    <row r="17" spans="1:15" ht="26.25">
      <c r="A17" s="6">
        <v>6</v>
      </c>
      <c r="B17" s="7" t="s">
        <v>20</v>
      </c>
      <c r="C17" s="8" t="s">
        <v>21</v>
      </c>
      <c r="D17" s="10">
        <v>2.22</v>
      </c>
      <c r="E17" s="10"/>
      <c r="F17" s="10"/>
      <c r="G17" s="10">
        <f t="shared" si="0"/>
        <v>0</v>
      </c>
      <c r="H17" s="10"/>
      <c r="I17" s="10"/>
      <c r="J17" s="10">
        <f>G17+H17+I17</f>
        <v>0</v>
      </c>
      <c r="K17" s="10">
        <f>D17*E17</f>
        <v>0</v>
      </c>
      <c r="L17" s="10">
        <f>D17*G17</f>
        <v>0</v>
      </c>
      <c r="M17" s="10">
        <f>D17*H17</f>
        <v>0</v>
      </c>
      <c r="N17" s="10">
        <f>D17*I17</f>
        <v>0</v>
      </c>
      <c r="O17" s="10">
        <f>L17+N17+M17</f>
        <v>0</v>
      </c>
    </row>
    <row r="18" spans="1:15" ht="26.25">
      <c r="A18" s="6">
        <v>7</v>
      </c>
      <c r="B18" s="7" t="s">
        <v>22</v>
      </c>
      <c r="C18" s="8" t="s">
        <v>16</v>
      </c>
      <c r="D18" s="9">
        <v>2</v>
      </c>
      <c r="E18" s="10"/>
      <c r="F18" s="10"/>
      <c r="G18" s="10">
        <f t="shared" si="0"/>
        <v>0</v>
      </c>
      <c r="H18" s="10"/>
      <c r="I18" s="10"/>
      <c r="J18" s="10">
        <f aca="true" t="shared" si="1" ref="J18:J38">G18+H18+I18</f>
        <v>0</v>
      </c>
      <c r="K18" s="10">
        <f aca="true" t="shared" si="2" ref="K18:K38">D18*E18</f>
        <v>0</v>
      </c>
      <c r="L18" s="10">
        <f aca="true" t="shared" si="3" ref="L18:L38">D18*G18</f>
        <v>0</v>
      </c>
      <c r="M18" s="10">
        <f aca="true" t="shared" si="4" ref="M18:M38">D18*H18</f>
        <v>0</v>
      </c>
      <c r="N18" s="10">
        <f aca="true" t="shared" si="5" ref="N18:N38">D18*I18</f>
        <v>0</v>
      </c>
      <c r="O18" s="11">
        <f aca="true" t="shared" si="6" ref="O18:O38">L18+N18+M18</f>
        <v>0</v>
      </c>
    </row>
    <row r="19" spans="1:15" ht="26.25">
      <c r="A19" s="6">
        <v>8</v>
      </c>
      <c r="B19" s="7" t="s">
        <v>23</v>
      </c>
      <c r="C19" s="8" t="s">
        <v>16</v>
      </c>
      <c r="D19" s="9">
        <v>2</v>
      </c>
      <c r="E19" s="12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14.25">
      <c r="A20" s="6">
        <v>9</v>
      </c>
      <c r="B20" s="7" t="s">
        <v>24</v>
      </c>
      <c r="C20" s="8" t="s">
        <v>16</v>
      </c>
      <c r="D20" s="9">
        <v>2</v>
      </c>
      <c r="E20" s="12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84</v>
      </c>
      <c r="C21" s="8" t="s">
        <v>18</v>
      </c>
      <c r="D21" s="9">
        <v>25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6.25">
      <c r="A22" s="6">
        <v>11</v>
      </c>
      <c r="B22" s="7" t="s">
        <v>85</v>
      </c>
      <c r="C22" s="8" t="s">
        <v>18</v>
      </c>
      <c r="D22" s="9">
        <v>6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26.25">
      <c r="A23" s="6">
        <v>12</v>
      </c>
      <c r="B23" s="7" t="s">
        <v>25</v>
      </c>
      <c r="C23" s="8" t="s">
        <v>18</v>
      </c>
      <c r="D23" s="9">
        <v>20</v>
      </c>
      <c r="E23" s="12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1">
        <f t="shared" si="6"/>
        <v>0</v>
      </c>
    </row>
    <row r="24" spans="1:15" ht="26.25">
      <c r="A24" s="6">
        <v>13</v>
      </c>
      <c r="B24" s="7" t="s">
        <v>26</v>
      </c>
      <c r="C24" s="8" t="s">
        <v>16</v>
      </c>
      <c r="D24" s="9">
        <v>3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95</v>
      </c>
      <c r="C25" s="8" t="s">
        <v>16</v>
      </c>
      <c r="D25" s="9">
        <v>2</v>
      </c>
      <c r="E25" s="10"/>
      <c r="F25" s="10"/>
      <c r="G25" s="10">
        <f>E25*F25</f>
        <v>0</v>
      </c>
      <c r="H25" s="10"/>
      <c r="I25" s="10"/>
      <c r="J25" s="10">
        <f>G25+H25+I25</f>
        <v>0</v>
      </c>
      <c r="K25" s="10">
        <f>D25*E25</f>
        <v>0</v>
      </c>
      <c r="L25" s="10">
        <f>D25*G25</f>
        <v>0</v>
      </c>
      <c r="M25" s="10">
        <f>D25*H25</f>
        <v>0</v>
      </c>
      <c r="N25" s="10">
        <f>D25*I25</f>
        <v>0</v>
      </c>
      <c r="O25" s="10">
        <f>L25+N25+M25</f>
        <v>0</v>
      </c>
    </row>
    <row r="26" spans="1:15" ht="26.25">
      <c r="A26" s="6">
        <v>15</v>
      </c>
      <c r="B26" s="7" t="s">
        <v>67</v>
      </c>
      <c r="C26" s="8" t="s">
        <v>18</v>
      </c>
      <c r="D26" s="9">
        <v>10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6.25">
      <c r="A27" s="6">
        <v>16</v>
      </c>
      <c r="B27" s="7" t="s">
        <v>100</v>
      </c>
      <c r="C27" s="8" t="s">
        <v>21</v>
      </c>
      <c r="D27" s="9">
        <v>1</v>
      </c>
      <c r="E27" s="10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1">
        <f t="shared" si="6"/>
        <v>0</v>
      </c>
    </row>
    <row r="28" spans="1:15" ht="14.25">
      <c r="A28" s="6">
        <v>17</v>
      </c>
      <c r="B28" s="7" t="s">
        <v>99</v>
      </c>
      <c r="C28" s="8" t="s">
        <v>21</v>
      </c>
      <c r="D28" s="9">
        <v>1.8</v>
      </c>
      <c r="E28" s="10"/>
      <c r="F28" s="10"/>
      <c r="G28" s="10">
        <f>E28*F28</f>
        <v>0</v>
      </c>
      <c r="H28" s="10"/>
      <c r="I28" s="10"/>
      <c r="J28" s="10">
        <f>G28+H28+I28</f>
        <v>0</v>
      </c>
      <c r="K28" s="10">
        <f>D28*E28</f>
        <v>0</v>
      </c>
      <c r="L28" s="10">
        <f>D28*G28</f>
        <v>0</v>
      </c>
      <c r="M28" s="10">
        <f>D28*H28</f>
        <v>0</v>
      </c>
      <c r="N28" s="10">
        <f>D28*I28</f>
        <v>0</v>
      </c>
      <c r="O28" s="11">
        <f>L28+N28+M28</f>
        <v>0</v>
      </c>
    </row>
    <row r="29" spans="1:15" ht="26.25">
      <c r="A29" s="6">
        <v>18</v>
      </c>
      <c r="B29" s="7" t="s">
        <v>68</v>
      </c>
      <c r="C29" s="8" t="s">
        <v>16</v>
      </c>
      <c r="D29" s="9">
        <v>24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6.25">
      <c r="A30" s="6">
        <v>19</v>
      </c>
      <c r="B30" s="7" t="s">
        <v>122</v>
      </c>
      <c r="C30" s="8" t="s">
        <v>28</v>
      </c>
      <c r="D30" s="9">
        <v>2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6.25">
      <c r="A31" s="6">
        <v>20</v>
      </c>
      <c r="B31" s="7" t="s">
        <v>45</v>
      </c>
      <c r="C31" s="8" t="s">
        <v>16</v>
      </c>
      <c r="D31" s="9">
        <v>2</v>
      </c>
      <c r="E31" s="12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26.25">
      <c r="A32" s="6">
        <v>21</v>
      </c>
      <c r="B32" s="7" t="s">
        <v>94</v>
      </c>
      <c r="C32" s="8" t="s">
        <v>16</v>
      </c>
      <c r="D32" s="9">
        <v>2</v>
      </c>
      <c r="E32" s="10"/>
      <c r="F32" s="10"/>
      <c r="G32" s="10">
        <f t="shared" si="0"/>
        <v>0</v>
      </c>
      <c r="H32" s="11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26.25">
      <c r="A33" s="6">
        <v>22</v>
      </c>
      <c r="B33" s="7" t="s">
        <v>97</v>
      </c>
      <c r="C33" s="8" t="s">
        <v>16</v>
      </c>
      <c r="D33" s="9">
        <v>2</v>
      </c>
      <c r="E33" s="10"/>
      <c r="F33" s="10"/>
      <c r="G33" s="10">
        <f>E33*F33</f>
        <v>0</v>
      </c>
      <c r="H33" s="11"/>
      <c r="I33" s="10"/>
      <c r="J33" s="10">
        <f>G33+H33+I33</f>
        <v>0</v>
      </c>
      <c r="K33" s="10">
        <f>D33*E33</f>
        <v>0</v>
      </c>
      <c r="L33" s="10">
        <f>D33*G33</f>
        <v>0</v>
      </c>
      <c r="M33" s="10">
        <f>D33*H33</f>
        <v>0</v>
      </c>
      <c r="N33" s="10">
        <f>D33*I33</f>
        <v>0</v>
      </c>
      <c r="O33" s="10">
        <f>L33+N33+M33</f>
        <v>0</v>
      </c>
    </row>
    <row r="34" spans="1:15" ht="14.25">
      <c r="A34" s="6">
        <v>23</v>
      </c>
      <c r="B34" s="7" t="s">
        <v>98</v>
      </c>
      <c r="C34" s="8" t="s">
        <v>16</v>
      </c>
      <c r="D34" s="9">
        <v>2</v>
      </c>
      <c r="E34" s="10"/>
      <c r="F34" s="10"/>
      <c r="G34" s="10">
        <f>E34*F34</f>
        <v>0</v>
      </c>
      <c r="H34" s="11"/>
      <c r="I34" s="10"/>
      <c r="J34" s="10">
        <f>G34+H34+I34</f>
        <v>0</v>
      </c>
      <c r="K34" s="10">
        <f>D34*E34</f>
        <v>0</v>
      </c>
      <c r="L34" s="10">
        <f>D34*G34</f>
        <v>0</v>
      </c>
      <c r="M34" s="10">
        <f>D34*H34</f>
        <v>0</v>
      </c>
      <c r="N34" s="10">
        <f>D34*I34</f>
        <v>0</v>
      </c>
      <c r="O34" s="10">
        <f>L34+N34+M34</f>
        <v>0</v>
      </c>
    </row>
    <row r="35" spans="1:15" ht="26.25">
      <c r="A35" s="6">
        <v>24</v>
      </c>
      <c r="B35" s="7" t="s">
        <v>61</v>
      </c>
      <c r="C35" s="8" t="s">
        <v>30</v>
      </c>
      <c r="D35" s="9">
        <v>1</v>
      </c>
      <c r="E35" s="10"/>
      <c r="F35" s="10"/>
      <c r="G35" s="10">
        <f t="shared" si="0"/>
        <v>0</v>
      </c>
      <c r="H35" s="10"/>
      <c r="I35" s="10"/>
      <c r="J35" s="10">
        <f t="shared" si="1"/>
        <v>0</v>
      </c>
      <c r="K35" s="10">
        <f t="shared" si="2"/>
        <v>0</v>
      </c>
      <c r="L35" s="10">
        <f t="shared" si="3"/>
        <v>0</v>
      </c>
      <c r="M35" s="10">
        <f t="shared" si="4"/>
        <v>0</v>
      </c>
      <c r="N35" s="10">
        <f t="shared" si="5"/>
        <v>0</v>
      </c>
      <c r="O35" s="10">
        <f t="shared" si="6"/>
        <v>0</v>
      </c>
    </row>
    <row r="36" spans="1:15" ht="26.25">
      <c r="A36" s="6">
        <v>25</v>
      </c>
      <c r="B36" s="7" t="s">
        <v>31</v>
      </c>
      <c r="C36" s="8" t="s">
        <v>30</v>
      </c>
      <c r="D36" s="9">
        <v>1</v>
      </c>
      <c r="E36" s="10"/>
      <c r="F36" s="10"/>
      <c r="G36" s="10">
        <f t="shared" si="0"/>
        <v>0</v>
      </c>
      <c r="H36" s="10"/>
      <c r="I36" s="10"/>
      <c r="J36" s="10">
        <f t="shared" si="1"/>
        <v>0</v>
      </c>
      <c r="K36" s="10">
        <f t="shared" si="2"/>
        <v>0</v>
      </c>
      <c r="L36" s="10">
        <f t="shared" si="3"/>
        <v>0</v>
      </c>
      <c r="M36" s="10">
        <f t="shared" si="4"/>
        <v>0</v>
      </c>
      <c r="N36" s="10">
        <f t="shared" si="5"/>
        <v>0</v>
      </c>
      <c r="O36" s="10">
        <f t="shared" si="6"/>
        <v>0</v>
      </c>
    </row>
    <row r="37" spans="1:15" ht="14.25">
      <c r="A37" s="6">
        <v>26</v>
      </c>
      <c r="B37" s="7" t="s">
        <v>32</v>
      </c>
      <c r="C37" s="8" t="s">
        <v>21</v>
      </c>
      <c r="D37" s="9">
        <v>0.5</v>
      </c>
      <c r="E37" s="10"/>
      <c r="F37" s="10"/>
      <c r="G37" s="10">
        <f t="shared" si="0"/>
        <v>0</v>
      </c>
      <c r="H37" s="10"/>
      <c r="I37" s="10"/>
      <c r="J37" s="10">
        <f t="shared" si="1"/>
        <v>0</v>
      </c>
      <c r="K37" s="10">
        <f t="shared" si="2"/>
        <v>0</v>
      </c>
      <c r="L37" s="10">
        <f t="shared" si="3"/>
        <v>0</v>
      </c>
      <c r="M37" s="10">
        <f t="shared" si="4"/>
        <v>0</v>
      </c>
      <c r="N37" s="10">
        <f t="shared" si="5"/>
        <v>0</v>
      </c>
      <c r="O37" s="10">
        <f t="shared" si="6"/>
        <v>0</v>
      </c>
    </row>
    <row r="38" spans="1:15" ht="14.25">
      <c r="A38" s="6">
        <v>27</v>
      </c>
      <c r="B38" s="7" t="s">
        <v>33</v>
      </c>
      <c r="C38" s="8" t="s">
        <v>34</v>
      </c>
      <c r="D38" s="9">
        <v>4</v>
      </c>
      <c r="E38" s="10"/>
      <c r="F38" s="10"/>
      <c r="G38" s="10">
        <f t="shared" si="0"/>
        <v>0</v>
      </c>
      <c r="H38" s="10"/>
      <c r="I38" s="10"/>
      <c r="J38" s="10">
        <f t="shared" si="1"/>
        <v>0</v>
      </c>
      <c r="K38" s="10">
        <f t="shared" si="2"/>
        <v>0</v>
      </c>
      <c r="L38" s="10">
        <f t="shared" si="3"/>
        <v>0</v>
      </c>
      <c r="M38" s="10">
        <f t="shared" si="4"/>
        <v>0</v>
      </c>
      <c r="N38" s="10">
        <f t="shared" si="5"/>
        <v>0</v>
      </c>
      <c r="O38" s="10">
        <f t="shared" si="6"/>
        <v>0</v>
      </c>
    </row>
    <row r="39" spans="1:15" ht="14.25">
      <c r="A39" s="14"/>
      <c r="B39" s="15"/>
      <c r="C39" s="15"/>
      <c r="D39" s="15"/>
      <c r="E39" s="65" t="s">
        <v>35</v>
      </c>
      <c r="F39" s="65"/>
      <c r="G39" s="65"/>
      <c r="H39" s="65"/>
      <c r="I39" s="65"/>
      <c r="J39" s="16"/>
      <c r="K39" s="17">
        <f>SUM(K12:K38)</f>
        <v>0</v>
      </c>
      <c r="L39" s="17">
        <f>SUM(L12:L38)</f>
        <v>0</v>
      </c>
      <c r="M39" s="17">
        <f>SUM(M12:M38)</f>
        <v>0</v>
      </c>
      <c r="N39" s="17">
        <f>SUM(N12:N38)</f>
        <v>0</v>
      </c>
      <c r="O39" s="17">
        <f>SUM(O12:O38)</f>
        <v>0</v>
      </c>
    </row>
    <row r="40" spans="1:15" ht="14.25">
      <c r="A40" s="14"/>
      <c r="B40" s="15"/>
      <c r="C40" s="15"/>
      <c r="D40" s="15"/>
      <c r="E40" s="66" t="s">
        <v>36</v>
      </c>
      <c r="F40" s="66"/>
      <c r="G40" s="66"/>
      <c r="H40" s="66"/>
      <c r="I40" s="66"/>
      <c r="J40" s="27">
        <v>0</v>
      </c>
      <c r="K40" s="13"/>
      <c r="L40" s="13"/>
      <c r="M40" s="13"/>
      <c r="N40" s="13"/>
      <c r="O40" s="18">
        <f>M39*J40</f>
        <v>0</v>
      </c>
    </row>
    <row r="41" spans="1:15" ht="14.25">
      <c r="A41" s="14"/>
      <c r="B41" s="15"/>
      <c r="C41" s="15"/>
      <c r="D41" s="15"/>
      <c r="E41" s="67" t="s">
        <v>37</v>
      </c>
      <c r="F41" s="67"/>
      <c r="G41" s="67"/>
      <c r="H41" s="67"/>
      <c r="I41" s="67"/>
      <c r="J41" s="13"/>
      <c r="K41" s="13"/>
      <c r="L41" s="13"/>
      <c r="M41" s="13"/>
      <c r="N41" s="13"/>
      <c r="O41" s="18">
        <f>SUM(O39,O40)</f>
        <v>0</v>
      </c>
    </row>
    <row r="42" spans="1:15" ht="14.25">
      <c r="A42" s="14"/>
      <c r="B42" s="19" t="s">
        <v>0</v>
      </c>
      <c r="C42" s="15"/>
      <c r="D42" s="15"/>
      <c r="E42" s="68" t="s">
        <v>38</v>
      </c>
      <c r="F42" s="68"/>
      <c r="G42" s="68"/>
      <c r="H42" s="68"/>
      <c r="I42" s="68"/>
      <c r="J42" s="27">
        <v>0</v>
      </c>
      <c r="K42" s="13"/>
      <c r="L42" s="13"/>
      <c r="M42" s="13"/>
      <c r="N42" s="13"/>
      <c r="O42" s="20">
        <f>O41*J42</f>
        <v>0</v>
      </c>
    </row>
    <row r="43" spans="1:15" ht="14.25">
      <c r="A43" s="14"/>
      <c r="B43" s="19" t="s">
        <v>0</v>
      </c>
      <c r="C43" s="15"/>
      <c r="D43" s="15"/>
      <c r="E43" s="68" t="s">
        <v>39</v>
      </c>
      <c r="F43" s="68"/>
      <c r="G43" s="68"/>
      <c r="H43" s="68"/>
      <c r="I43" s="68"/>
      <c r="J43" s="27">
        <v>0</v>
      </c>
      <c r="K43" s="13"/>
      <c r="L43" s="13"/>
      <c r="M43" s="13"/>
      <c r="N43" s="13"/>
      <c r="O43" s="20">
        <f>O41*J43</f>
        <v>0</v>
      </c>
    </row>
    <row r="44" spans="1:15" ht="14.25">
      <c r="A44" s="14"/>
      <c r="B44" s="19" t="s">
        <v>0</v>
      </c>
      <c r="C44" s="15"/>
      <c r="D44" s="15"/>
      <c r="E44" s="68" t="s">
        <v>40</v>
      </c>
      <c r="F44" s="68"/>
      <c r="G44" s="68"/>
      <c r="H44" s="68"/>
      <c r="I44" s="68"/>
      <c r="J44" s="21">
        <v>0.2359</v>
      </c>
      <c r="K44" s="13"/>
      <c r="L44" s="13"/>
      <c r="M44" s="13" t="s">
        <v>0</v>
      </c>
      <c r="N44" s="13"/>
      <c r="O44" s="20">
        <f>L39*J44</f>
        <v>0</v>
      </c>
    </row>
    <row r="45" spans="1:15" ht="18" customHeight="1">
      <c r="A45" s="14"/>
      <c r="B45" s="19" t="s">
        <v>0</v>
      </c>
      <c r="C45" s="15"/>
      <c r="D45" s="15"/>
      <c r="E45" s="63" t="s">
        <v>41</v>
      </c>
      <c r="F45" s="63"/>
      <c r="G45" s="63"/>
      <c r="H45" s="63"/>
      <c r="I45" s="63"/>
      <c r="J45" s="13"/>
      <c r="K45" s="13"/>
      <c r="L45" s="13"/>
      <c r="M45" s="13"/>
      <c r="N45" s="13"/>
      <c r="O45" s="18">
        <f>SUM(O41:O44)</f>
        <v>0</v>
      </c>
    </row>
    <row r="46" spans="1:5" ht="14.25">
      <c r="A46" s="22"/>
      <c r="B46" s="22"/>
      <c r="C46" s="22"/>
      <c r="D46" s="22"/>
      <c r="E46" s="22"/>
    </row>
  </sheetData>
  <sheetProtection/>
  <mergeCells count="18">
    <mergeCell ref="K9:O9"/>
    <mergeCell ref="E39:I39"/>
    <mergeCell ref="A1:O1"/>
    <mergeCell ref="A2:O2"/>
    <mergeCell ref="A3:O3"/>
    <mergeCell ref="A4:O4"/>
    <mergeCell ref="M7:N7"/>
    <mergeCell ref="A8:O8"/>
    <mergeCell ref="E45:I45"/>
    <mergeCell ref="A9:A10"/>
    <mergeCell ref="C9:C10"/>
    <mergeCell ref="D9:D10"/>
    <mergeCell ref="E9:J9"/>
    <mergeCell ref="E40:I40"/>
    <mergeCell ref="E41:I41"/>
    <mergeCell ref="E42:I42"/>
    <mergeCell ref="E43:I43"/>
    <mergeCell ref="E44:I44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69" t="s">
        <v>101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4.25">
      <c r="A3" s="70" t="s">
        <v>102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2" t="s">
        <v>103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4.25">
      <c r="A5" s="28" t="s">
        <v>201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2"/>
      <c r="B6" s="22"/>
      <c r="C6" s="22"/>
      <c r="D6" s="22"/>
      <c r="E6" s="22"/>
      <c r="F6" s="22"/>
      <c r="G6" s="22"/>
      <c r="H6" s="22"/>
      <c r="J6" s="29"/>
      <c r="K6" s="29"/>
      <c r="L6" s="30" t="s">
        <v>49</v>
      </c>
      <c r="M6" s="35">
        <f>O40</f>
        <v>0</v>
      </c>
      <c r="N6" s="29" t="s">
        <v>50</v>
      </c>
      <c r="O6" s="31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L7" s="33" t="s">
        <v>75</v>
      </c>
      <c r="M7" s="64">
        <f ca="1">TODAY()</f>
        <v>42514</v>
      </c>
      <c r="N7" s="64"/>
      <c r="O7" s="32"/>
    </row>
    <row r="8" spans="1:15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>
      <c r="A9" s="74" t="s">
        <v>1</v>
      </c>
      <c r="B9" s="25"/>
      <c r="C9" s="75" t="s">
        <v>2</v>
      </c>
      <c r="D9" s="75" t="s">
        <v>3</v>
      </c>
      <c r="E9" s="74" t="s">
        <v>4</v>
      </c>
      <c r="F9" s="74"/>
      <c r="G9" s="74"/>
      <c r="H9" s="74"/>
      <c r="I9" s="74"/>
      <c r="J9" s="74"/>
      <c r="K9" s="74" t="s">
        <v>5</v>
      </c>
      <c r="L9" s="74"/>
      <c r="M9" s="74"/>
      <c r="N9" s="74"/>
      <c r="O9" s="74"/>
    </row>
    <row r="10" spans="1:15" ht="84" customHeight="1">
      <c r="A10" s="74"/>
      <c r="B10" s="25" t="s">
        <v>0</v>
      </c>
      <c r="C10" s="75"/>
      <c r="D10" s="7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26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17</v>
      </c>
      <c r="C12" s="8" t="s">
        <v>18</v>
      </c>
      <c r="D12" s="9">
        <v>46</v>
      </c>
      <c r="E12" s="10"/>
      <c r="F12" s="10"/>
      <c r="G12" s="10">
        <f aca="true" t="shared" si="0" ref="G12:G33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9">
      <c r="A13" s="6">
        <v>2</v>
      </c>
      <c r="B13" s="7" t="s">
        <v>19</v>
      </c>
      <c r="C13" s="8" t="s">
        <v>18</v>
      </c>
      <c r="D13" s="9">
        <v>46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26.25">
      <c r="A14" s="6">
        <v>3</v>
      </c>
      <c r="B14" s="7" t="s">
        <v>80</v>
      </c>
      <c r="C14" s="8" t="s">
        <v>18</v>
      </c>
      <c r="D14" s="9">
        <v>5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1">
        <f>L14+N14+M14</f>
        <v>0</v>
      </c>
    </row>
    <row r="15" spans="1:15" ht="26.25">
      <c r="A15" s="6">
        <v>4</v>
      </c>
      <c r="B15" s="7" t="s">
        <v>20</v>
      </c>
      <c r="C15" s="8" t="s">
        <v>21</v>
      </c>
      <c r="D15" s="10">
        <v>2.21</v>
      </c>
      <c r="E15" s="10"/>
      <c r="F15" s="10"/>
      <c r="G15" s="10">
        <f t="shared" si="0"/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0">
        <f>L15+N15+M15</f>
        <v>0</v>
      </c>
    </row>
    <row r="16" spans="1:15" ht="26.25">
      <c r="A16" s="6">
        <v>5</v>
      </c>
      <c r="B16" s="7" t="s">
        <v>22</v>
      </c>
      <c r="C16" s="8" t="s">
        <v>16</v>
      </c>
      <c r="D16" s="9">
        <v>2</v>
      </c>
      <c r="E16" s="10"/>
      <c r="F16" s="10"/>
      <c r="G16" s="10">
        <f t="shared" si="0"/>
        <v>0</v>
      </c>
      <c r="H16" s="10"/>
      <c r="I16" s="10"/>
      <c r="J16" s="10">
        <f aca="true" t="shared" si="1" ref="J16:J33">G16+H16+I16</f>
        <v>0</v>
      </c>
      <c r="K16" s="10">
        <f aca="true" t="shared" si="2" ref="K16:K33">D16*E16</f>
        <v>0</v>
      </c>
      <c r="L16" s="10">
        <f aca="true" t="shared" si="3" ref="L16:L33">D16*G16</f>
        <v>0</v>
      </c>
      <c r="M16" s="10">
        <f aca="true" t="shared" si="4" ref="M16:M33">D16*H16</f>
        <v>0</v>
      </c>
      <c r="N16" s="10">
        <f aca="true" t="shared" si="5" ref="N16:N33">D16*I16</f>
        <v>0</v>
      </c>
      <c r="O16" s="11">
        <f aca="true" t="shared" si="6" ref="O16:O33">L16+N16+M16</f>
        <v>0</v>
      </c>
    </row>
    <row r="17" spans="1:15" ht="26.25">
      <c r="A17" s="6">
        <v>6</v>
      </c>
      <c r="B17" s="7" t="s">
        <v>23</v>
      </c>
      <c r="C17" s="8" t="s">
        <v>16</v>
      </c>
      <c r="D17" s="9">
        <v>2</v>
      </c>
      <c r="E17" s="12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14.25">
      <c r="A18" s="6">
        <v>7</v>
      </c>
      <c r="B18" s="7" t="s">
        <v>24</v>
      </c>
      <c r="C18" s="8" t="s">
        <v>16</v>
      </c>
      <c r="D18" s="9">
        <v>2</v>
      </c>
      <c r="E18" s="12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6.25">
      <c r="A19" s="6">
        <v>8</v>
      </c>
      <c r="B19" s="7" t="s">
        <v>55</v>
      </c>
      <c r="C19" s="8" t="s">
        <v>18</v>
      </c>
      <c r="D19" s="9">
        <v>51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58</v>
      </c>
      <c r="C20" s="8" t="s">
        <v>18</v>
      </c>
      <c r="D20" s="9">
        <v>8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25</v>
      </c>
      <c r="C21" s="8" t="s">
        <v>18</v>
      </c>
      <c r="D21" s="9">
        <v>20</v>
      </c>
      <c r="E21" s="12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1">
        <f t="shared" si="6"/>
        <v>0</v>
      </c>
    </row>
    <row r="22" spans="1:15" ht="26.25">
      <c r="A22" s="6">
        <v>11</v>
      </c>
      <c r="B22" s="7" t="s">
        <v>26</v>
      </c>
      <c r="C22" s="8" t="s">
        <v>16</v>
      </c>
      <c r="D22" s="9">
        <v>4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26.25">
      <c r="A23" s="6">
        <v>12</v>
      </c>
      <c r="B23" s="7" t="s">
        <v>67</v>
      </c>
      <c r="C23" s="8" t="s">
        <v>18</v>
      </c>
      <c r="D23" s="9">
        <v>46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68</v>
      </c>
      <c r="C24" s="8" t="s">
        <v>16</v>
      </c>
      <c r="D24" s="9">
        <v>28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122</v>
      </c>
      <c r="C25" s="8" t="s">
        <v>28</v>
      </c>
      <c r="D25" s="9">
        <v>2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45</v>
      </c>
      <c r="C26" s="8" t="s">
        <v>16</v>
      </c>
      <c r="D26" s="9">
        <v>2</v>
      </c>
      <c r="E26" s="12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6.25">
      <c r="A27" s="6">
        <v>16</v>
      </c>
      <c r="B27" s="7" t="s">
        <v>94</v>
      </c>
      <c r="C27" s="8" t="s">
        <v>16</v>
      </c>
      <c r="D27" s="9">
        <v>2</v>
      </c>
      <c r="E27" s="10"/>
      <c r="F27" s="10"/>
      <c r="G27" s="10">
        <f t="shared" si="0"/>
        <v>0</v>
      </c>
      <c r="H27" s="11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6.25">
      <c r="A28" s="6">
        <v>17</v>
      </c>
      <c r="B28" s="7" t="s">
        <v>97</v>
      </c>
      <c r="C28" s="8" t="s">
        <v>16</v>
      </c>
      <c r="D28" s="9">
        <v>2</v>
      </c>
      <c r="E28" s="10"/>
      <c r="F28" s="10"/>
      <c r="G28" s="10">
        <f t="shared" si="0"/>
        <v>0</v>
      </c>
      <c r="H28" s="11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14.25">
      <c r="A29" s="6">
        <v>18</v>
      </c>
      <c r="B29" s="7" t="s">
        <v>98</v>
      </c>
      <c r="C29" s="8" t="s">
        <v>16</v>
      </c>
      <c r="D29" s="9">
        <v>2</v>
      </c>
      <c r="E29" s="10"/>
      <c r="F29" s="10"/>
      <c r="G29" s="10">
        <f t="shared" si="0"/>
        <v>0</v>
      </c>
      <c r="H29" s="11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6.25">
      <c r="A30" s="6">
        <v>19</v>
      </c>
      <c r="B30" s="7" t="s">
        <v>61</v>
      </c>
      <c r="C30" s="8" t="s">
        <v>30</v>
      </c>
      <c r="D30" s="9">
        <v>1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6.25">
      <c r="A31" s="6">
        <v>20</v>
      </c>
      <c r="B31" s="7" t="s">
        <v>31</v>
      </c>
      <c r="C31" s="8" t="s">
        <v>30</v>
      </c>
      <c r="D31" s="9">
        <v>1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14.25">
      <c r="A32" s="6">
        <v>21</v>
      </c>
      <c r="B32" s="7" t="s">
        <v>32</v>
      </c>
      <c r="C32" s="8" t="s">
        <v>21</v>
      </c>
      <c r="D32" s="9">
        <v>4.7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14.25">
      <c r="A33" s="6">
        <v>22</v>
      </c>
      <c r="B33" s="7" t="s">
        <v>33</v>
      </c>
      <c r="C33" s="8" t="s">
        <v>34</v>
      </c>
      <c r="D33" s="9">
        <v>47</v>
      </c>
      <c r="E33" s="10"/>
      <c r="F33" s="10"/>
      <c r="G33" s="10">
        <f t="shared" si="0"/>
        <v>0</v>
      </c>
      <c r="H33" s="10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14.25">
      <c r="A34" s="14"/>
      <c r="B34" s="15"/>
      <c r="C34" s="15"/>
      <c r="D34" s="15"/>
      <c r="E34" s="65" t="s">
        <v>35</v>
      </c>
      <c r="F34" s="65"/>
      <c r="G34" s="65"/>
      <c r="H34" s="65"/>
      <c r="I34" s="65"/>
      <c r="J34" s="16"/>
      <c r="K34" s="17">
        <f>SUM(K12:K33)</f>
        <v>0</v>
      </c>
      <c r="L34" s="17">
        <f>SUM(L12:L33)</f>
        <v>0</v>
      </c>
      <c r="M34" s="17">
        <f>SUM(M12:M33)</f>
        <v>0</v>
      </c>
      <c r="N34" s="17">
        <f>SUM(N12:N33)</f>
        <v>0</v>
      </c>
      <c r="O34" s="17">
        <f>SUM(O12:O33)</f>
        <v>0</v>
      </c>
    </row>
    <row r="35" spans="1:15" ht="14.25">
      <c r="A35" s="14"/>
      <c r="B35" s="15"/>
      <c r="C35" s="15"/>
      <c r="D35" s="15"/>
      <c r="E35" s="66" t="s">
        <v>36</v>
      </c>
      <c r="F35" s="66"/>
      <c r="G35" s="66"/>
      <c r="H35" s="66"/>
      <c r="I35" s="66"/>
      <c r="J35" s="27">
        <v>0</v>
      </c>
      <c r="K35" s="13"/>
      <c r="L35" s="13"/>
      <c r="M35" s="13"/>
      <c r="N35" s="13"/>
      <c r="O35" s="18">
        <f>M34*J35</f>
        <v>0</v>
      </c>
    </row>
    <row r="36" spans="1:15" ht="14.25">
      <c r="A36" s="14"/>
      <c r="B36" s="15"/>
      <c r="C36" s="15"/>
      <c r="D36" s="15"/>
      <c r="E36" s="67" t="s">
        <v>37</v>
      </c>
      <c r="F36" s="67"/>
      <c r="G36" s="67"/>
      <c r="H36" s="67"/>
      <c r="I36" s="67"/>
      <c r="J36" s="13"/>
      <c r="K36" s="13"/>
      <c r="L36" s="13"/>
      <c r="M36" s="13"/>
      <c r="N36" s="13"/>
      <c r="O36" s="18">
        <f>SUM(O34,O35)</f>
        <v>0</v>
      </c>
    </row>
    <row r="37" spans="1:15" ht="14.25">
      <c r="A37" s="14"/>
      <c r="B37" s="19" t="s">
        <v>0</v>
      </c>
      <c r="C37" s="15"/>
      <c r="D37" s="15"/>
      <c r="E37" s="68" t="s">
        <v>38</v>
      </c>
      <c r="F37" s="68"/>
      <c r="G37" s="68"/>
      <c r="H37" s="68"/>
      <c r="I37" s="68"/>
      <c r="J37" s="27">
        <v>0</v>
      </c>
      <c r="K37" s="13"/>
      <c r="L37" s="13"/>
      <c r="M37" s="13"/>
      <c r="N37" s="13"/>
      <c r="O37" s="20">
        <f>O36*J37</f>
        <v>0</v>
      </c>
    </row>
    <row r="38" spans="1:15" ht="14.25">
      <c r="A38" s="14"/>
      <c r="B38" s="19" t="s">
        <v>0</v>
      </c>
      <c r="C38" s="15"/>
      <c r="D38" s="15"/>
      <c r="E38" s="68" t="s">
        <v>39</v>
      </c>
      <c r="F38" s="68"/>
      <c r="G38" s="68"/>
      <c r="H38" s="68"/>
      <c r="I38" s="68"/>
      <c r="J38" s="27">
        <v>0</v>
      </c>
      <c r="K38" s="13"/>
      <c r="L38" s="13"/>
      <c r="M38" s="13"/>
      <c r="N38" s="13"/>
      <c r="O38" s="20">
        <f>O36*J38</f>
        <v>0</v>
      </c>
    </row>
    <row r="39" spans="1:15" ht="14.25">
      <c r="A39" s="14"/>
      <c r="B39" s="19" t="s">
        <v>0</v>
      </c>
      <c r="C39" s="15"/>
      <c r="D39" s="15"/>
      <c r="E39" s="68" t="s">
        <v>40</v>
      </c>
      <c r="F39" s="68"/>
      <c r="G39" s="68"/>
      <c r="H39" s="68"/>
      <c r="I39" s="68"/>
      <c r="J39" s="21">
        <v>0.2359</v>
      </c>
      <c r="K39" s="13"/>
      <c r="L39" s="13"/>
      <c r="M39" s="13" t="s">
        <v>0</v>
      </c>
      <c r="N39" s="13"/>
      <c r="O39" s="20">
        <f>L34*J39</f>
        <v>0</v>
      </c>
    </row>
    <row r="40" spans="1:15" ht="18" customHeight="1">
      <c r="A40" s="14"/>
      <c r="B40" s="19" t="s">
        <v>0</v>
      </c>
      <c r="C40" s="15"/>
      <c r="D40" s="15"/>
      <c r="E40" s="63" t="s">
        <v>41</v>
      </c>
      <c r="F40" s="63"/>
      <c r="G40" s="63"/>
      <c r="H40" s="63"/>
      <c r="I40" s="63"/>
      <c r="J40" s="13"/>
      <c r="K40" s="13"/>
      <c r="L40" s="13"/>
      <c r="M40" s="13"/>
      <c r="N40" s="13"/>
      <c r="O40" s="18">
        <f>SUM(O36:O39)</f>
        <v>0</v>
      </c>
    </row>
    <row r="41" spans="1:5" ht="14.25">
      <c r="A41" s="22"/>
      <c r="B41" s="22"/>
      <c r="C41" s="22"/>
      <c r="D41" s="22"/>
      <c r="E41" s="22"/>
    </row>
  </sheetData>
  <sheetProtection/>
  <mergeCells count="18">
    <mergeCell ref="K9:O9"/>
    <mergeCell ref="E34:I34"/>
    <mergeCell ref="A1:O1"/>
    <mergeCell ref="A2:O2"/>
    <mergeCell ref="A3:O3"/>
    <mergeCell ref="A4:O4"/>
    <mergeCell ref="M7:N7"/>
    <mergeCell ref="A8:O8"/>
    <mergeCell ref="E40:I40"/>
    <mergeCell ref="A9:A10"/>
    <mergeCell ref="C9:C10"/>
    <mergeCell ref="D9:D10"/>
    <mergeCell ref="E9:J9"/>
    <mergeCell ref="E35:I35"/>
    <mergeCell ref="E36:I36"/>
    <mergeCell ref="E37:I37"/>
    <mergeCell ref="E38:I38"/>
    <mergeCell ref="E39:I39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69" t="s">
        <v>107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4.25">
      <c r="A3" s="70" t="s">
        <v>104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2" t="s">
        <v>105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4.25">
      <c r="A5" s="28" t="s">
        <v>201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2"/>
      <c r="B6" s="22"/>
      <c r="C6" s="22"/>
      <c r="D6" s="22"/>
      <c r="E6" s="22"/>
      <c r="F6" s="22"/>
      <c r="G6" s="22"/>
      <c r="H6" s="22"/>
      <c r="J6" s="29"/>
      <c r="K6" s="29"/>
      <c r="L6" s="30" t="s">
        <v>49</v>
      </c>
      <c r="M6" s="35">
        <f>O41</f>
        <v>0</v>
      </c>
      <c r="N6" s="29" t="s">
        <v>50</v>
      </c>
      <c r="O6" s="31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L7" s="33" t="s">
        <v>75</v>
      </c>
      <c r="M7" s="64">
        <f ca="1">TODAY()</f>
        <v>42514</v>
      </c>
      <c r="N7" s="64"/>
      <c r="O7" s="32"/>
    </row>
    <row r="8" spans="1:15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>
      <c r="A9" s="74" t="s">
        <v>1</v>
      </c>
      <c r="B9" s="25"/>
      <c r="C9" s="75" t="s">
        <v>2</v>
      </c>
      <c r="D9" s="75" t="s">
        <v>3</v>
      </c>
      <c r="E9" s="74" t="s">
        <v>4</v>
      </c>
      <c r="F9" s="74"/>
      <c r="G9" s="74"/>
      <c r="H9" s="74"/>
      <c r="I9" s="74"/>
      <c r="J9" s="74"/>
      <c r="K9" s="74" t="s">
        <v>5</v>
      </c>
      <c r="L9" s="74"/>
      <c r="M9" s="74"/>
      <c r="N9" s="74"/>
      <c r="O9" s="74"/>
    </row>
    <row r="10" spans="1:15" ht="84" customHeight="1">
      <c r="A10" s="74"/>
      <c r="B10" s="25" t="s">
        <v>0</v>
      </c>
      <c r="C10" s="75"/>
      <c r="D10" s="7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26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26.25">
      <c r="A12" s="6">
        <v>1</v>
      </c>
      <c r="B12" s="7" t="s">
        <v>76</v>
      </c>
      <c r="C12" s="8" t="s">
        <v>16</v>
      </c>
      <c r="D12" s="9">
        <v>1</v>
      </c>
      <c r="E12" s="10"/>
      <c r="F12" s="10"/>
      <c r="G12" s="10">
        <f aca="true" t="shared" si="0" ref="G12:G34">E12*F12</f>
        <v>0</v>
      </c>
      <c r="H12" s="11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26.25">
      <c r="A13" s="6">
        <v>2</v>
      </c>
      <c r="B13" s="7" t="s">
        <v>106</v>
      </c>
      <c r="C13" s="8" t="s">
        <v>16</v>
      </c>
      <c r="D13" s="9">
        <v>1</v>
      </c>
      <c r="E13" s="10"/>
      <c r="F13" s="10"/>
      <c r="G13" s="10">
        <f t="shared" si="0"/>
        <v>0</v>
      </c>
      <c r="H13" s="11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0">
        <f>L13+N13+M13</f>
        <v>0</v>
      </c>
    </row>
    <row r="14" spans="1:15" ht="14.25">
      <c r="A14" s="6">
        <v>3</v>
      </c>
      <c r="B14" s="7" t="s">
        <v>17</v>
      </c>
      <c r="C14" s="8" t="s">
        <v>18</v>
      </c>
      <c r="D14" s="9">
        <v>5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0">
        <f>L14+N14+M14</f>
        <v>0</v>
      </c>
    </row>
    <row r="15" spans="1:15" ht="26.25">
      <c r="A15" s="6">
        <v>4</v>
      </c>
      <c r="B15" s="7" t="s">
        <v>79</v>
      </c>
      <c r="C15" s="8" t="s">
        <v>18</v>
      </c>
      <c r="D15" s="9">
        <v>14</v>
      </c>
      <c r="E15" s="10"/>
      <c r="F15" s="10"/>
      <c r="G15" s="10">
        <f t="shared" si="0"/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1">
        <f>L15+N15+M15</f>
        <v>0</v>
      </c>
    </row>
    <row r="16" spans="1:15" ht="26.25">
      <c r="A16" s="6">
        <v>5</v>
      </c>
      <c r="B16" s="7" t="s">
        <v>20</v>
      </c>
      <c r="C16" s="8" t="s">
        <v>21</v>
      </c>
      <c r="D16" s="10">
        <v>3.33</v>
      </c>
      <c r="E16" s="10"/>
      <c r="F16" s="10"/>
      <c r="G16" s="10">
        <f t="shared" si="0"/>
        <v>0</v>
      </c>
      <c r="H16" s="10"/>
      <c r="I16" s="10"/>
      <c r="J16" s="10">
        <f>G16+H16+I16</f>
        <v>0</v>
      </c>
      <c r="K16" s="10">
        <f>D16*E16</f>
        <v>0</v>
      </c>
      <c r="L16" s="10">
        <f>D16*G16</f>
        <v>0</v>
      </c>
      <c r="M16" s="10">
        <f>D16*H16</f>
        <v>0</v>
      </c>
      <c r="N16" s="10">
        <f>D16*I16</f>
        <v>0</v>
      </c>
      <c r="O16" s="10">
        <f>L16+N16+M16</f>
        <v>0</v>
      </c>
    </row>
    <row r="17" spans="1:15" ht="26.25">
      <c r="A17" s="6">
        <v>6</v>
      </c>
      <c r="B17" s="7" t="s">
        <v>22</v>
      </c>
      <c r="C17" s="8" t="s">
        <v>16</v>
      </c>
      <c r="D17" s="9">
        <v>2</v>
      </c>
      <c r="E17" s="10"/>
      <c r="F17" s="10"/>
      <c r="G17" s="10">
        <f t="shared" si="0"/>
        <v>0</v>
      </c>
      <c r="H17" s="10"/>
      <c r="I17" s="10"/>
      <c r="J17" s="10">
        <f aca="true" t="shared" si="1" ref="J17:J34">G17+H17+I17</f>
        <v>0</v>
      </c>
      <c r="K17" s="10">
        <f aca="true" t="shared" si="2" ref="K17:K34">D17*E17</f>
        <v>0</v>
      </c>
      <c r="L17" s="10">
        <f aca="true" t="shared" si="3" ref="L17:L34">D17*G17</f>
        <v>0</v>
      </c>
      <c r="M17" s="10">
        <f aca="true" t="shared" si="4" ref="M17:M34">D17*H17</f>
        <v>0</v>
      </c>
      <c r="N17" s="10">
        <f aca="true" t="shared" si="5" ref="N17:N34">D17*I17</f>
        <v>0</v>
      </c>
      <c r="O17" s="11">
        <f aca="true" t="shared" si="6" ref="O17:O34">L17+N17+M17</f>
        <v>0</v>
      </c>
    </row>
    <row r="18" spans="1:15" ht="26.25">
      <c r="A18" s="6">
        <v>7</v>
      </c>
      <c r="B18" s="7" t="s">
        <v>23</v>
      </c>
      <c r="C18" s="8" t="s">
        <v>16</v>
      </c>
      <c r="D18" s="9">
        <v>2</v>
      </c>
      <c r="E18" s="12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14.25">
      <c r="A19" s="6">
        <v>8</v>
      </c>
      <c r="B19" s="7" t="s">
        <v>24</v>
      </c>
      <c r="C19" s="8" t="s">
        <v>16</v>
      </c>
      <c r="D19" s="9">
        <v>2</v>
      </c>
      <c r="E19" s="12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84</v>
      </c>
      <c r="C20" s="8" t="s">
        <v>18</v>
      </c>
      <c r="D20" s="9">
        <v>19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85</v>
      </c>
      <c r="C21" s="8" t="s">
        <v>18</v>
      </c>
      <c r="D21" s="9">
        <v>12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6.25">
      <c r="A22" s="6">
        <v>11</v>
      </c>
      <c r="B22" s="7" t="s">
        <v>25</v>
      </c>
      <c r="C22" s="8" t="s">
        <v>18</v>
      </c>
      <c r="D22" s="9">
        <v>30</v>
      </c>
      <c r="E22" s="12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1">
        <f t="shared" si="6"/>
        <v>0</v>
      </c>
    </row>
    <row r="23" spans="1:15" ht="26.25">
      <c r="A23" s="6">
        <v>12</v>
      </c>
      <c r="B23" s="7" t="s">
        <v>26</v>
      </c>
      <c r="C23" s="8" t="s">
        <v>16</v>
      </c>
      <c r="D23" s="9">
        <v>6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67</v>
      </c>
      <c r="C24" s="8" t="s">
        <v>18</v>
      </c>
      <c r="D24" s="9">
        <v>5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68</v>
      </c>
      <c r="C25" s="8" t="s">
        <v>16</v>
      </c>
      <c r="D25" s="9">
        <v>42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122</v>
      </c>
      <c r="C26" s="8" t="s">
        <v>28</v>
      </c>
      <c r="D26" s="9">
        <v>3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6.25">
      <c r="A27" s="6">
        <v>16</v>
      </c>
      <c r="B27" s="7" t="s">
        <v>45</v>
      </c>
      <c r="C27" s="8" t="s">
        <v>16</v>
      </c>
      <c r="D27" s="9">
        <v>2</v>
      </c>
      <c r="E27" s="12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6.25">
      <c r="A28" s="6">
        <v>17</v>
      </c>
      <c r="B28" s="7" t="s">
        <v>94</v>
      </c>
      <c r="C28" s="8" t="s">
        <v>16</v>
      </c>
      <c r="D28" s="9">
        <v>2</v>
      </c>
      <c r="E28" s="10"/>
      <c r="F28" s="10"/>
      <c r="G28" s="10">
        <f t="shared" si="0"/>
        <v>0</v>
      </c>
      <c r="H28" s="11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97</v>
      </c>
      <c r="C29" s="8" t="s">
        <v>16</v>
      </c>
      <c r="D29" s="9">
        <v>2</v>
      </c>
      <c r="E29" s="10"/>
      <c r="F29" s="10"/>
      <c r="G29" s="10">
        <f t="shared" si="0"/>
        <v>0</v>
      </c>
      <c r="H29" s="11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14.25">
      <c r="A30" s="6">
        <v>19</v>
      </c>
      <c r="B30" s="7" t="s">
        <v>98</v>
      </c>
      <c r="C30" s="8" t="s">
        <v>16</v>
      </c>
      <c r="D30" s="9">
        <v>2</v>
      </c>
      <c r="E30" s="10"/>
      <c r="F30" s="10"/>
      <c r="G30" s="10">
        <f t="shared" si="0"/>
        <v>0</v>
      </c>
      <c r="H30" s="11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26.25">
      <c r="A31" s="6">
        <v>20</v>
      </c>
      <c r="B31" s="7" t="s">
        <v>61</v>
      </c>
      <c r="C31" s="8" t="s">
        <v>30</v>
      </c>
      <c r="D31" s="9">
        <v>1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26.25">
      <c r="A32" s="6">
        <v>21</v>
      </c>
      <c r="B32" s="7" t="s">
        <v>31</v>
      </c>
      <c r="C32" s="8" t="s">
        <v>30</v>
      </c>
      <c r="D32" s="9">
        <v>1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14.25">
      <c r="A33" s="6">
        <v>22</v>
      </c>
      <c r="B33" s="7" t="s">
        <v>32</v>
      </c>
      <c r="C33" s="8" t="s">
        <v>21</v>
      </c>
      <c r="D33" s="9">
        <v>0.6</v>
      </c>
      <c r="E33" s="10"/>
      <c r="F33" s="10"/>
      <c r="G33" s="10">
        <f t="shared" si="0"/>
        <v>0</v>
      </c>
      <c r="H33" s="10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14.25">
      <c r="A34" s="6">
        <v>23</v>
      </c>
      <c r="B34" s="7" t="s">
        <v>33</v>
      </c>
      <c r="C34" s="8" t="s">
        <v>34</v>
      </c>
      <c r="D34" s="9">
        <v>6</v>
      </c>
      <c r="E34" s="10"/>
      <c r="F34" s="10"/>
      <c r="G34" s="10">
        <f t="shared" si="0"/>
        <v>0</v>
      </c>
      <c r="H34" s="10"/>
      <c r="I34" s="10"/>
      <c r="J34" s="10">
        <f t="shared" si="1"/>
        <v>0</v>
      </c>
      <c r="K34" s="10">
        <f t="shared" si="2"/>
        <v>0</v>
      </c>
      <c r="L34" s="10">
        <f t="shared" si="3"/>
        <v>0</v>
      </c>
      <c r="M34" s="10">
        <f t="shared" si="4"/>
        <v>0</v>
      </c>
      <c r="N34" s="10">
        <f t="shared" si="5"/>
        <v>0</v>
      </c>
      <c r="O34" s="10">
        <f t="shared" si="6"/>
        <v>0</v>
      </c>
    </row>
    <row r="35" spans="1:15" ht="14.25">
      <c r="A35" s="14"/>
      <c r="B35" s="15"/>
      <c r="C35" s="15"/>
      <c r="D35" s="15"/>
      <c r="E35" s="65" t="s">
        <v>35</v>
      </c>
      <c r="F35" s="65"/>
      <c r="G35" s="65"/>
      <c r="H35" s="65"/>
      <c r="I35" s="65"/>
      <c r="J35" s="16"/>
      <c r="K35" s="17">
        <f>SUM(K12:K34)</f>
        <v>0</v>
      </c>
      <c r="L35" s="17">
        <f>SUM(L12:L34)</f>
        <v>0</v>
      </c>
      <c r="M35" s="17">
        <f>SUM(M12:M34)</f>
        <v>0</v>
      </c>
      <c r="N35" s="17">
        <f>SUM(N12:N34)</f>
        <v>0</v>
      </c>
      <c r="O35" s="17">
        <f>SUM(O12:O34)</f>
        <v>0</v>
      </c>
    </row>
    <row r="36" spans="1:15" ht="14.25">
      <c r="A36" s="14"/>
      <c r="B36" s="15"/>
      <c r="C36" s="15"/>
      <c r="D36" s="15"/>
      <c r="E36" s="66" t="s">
        <v>36</v>
      </c>
      <c r="F36" s="66"/>
      <c r="G36" s="66"/>
      <c r="H36" s="66"/>
      <c r="I36" s="66"/>
      <c r="J36" s="27">
        <v>0</v>
      </c>
      <c r="K36" s="13"/>
      <c r="L36" s="13"/>
      <c r="M36" s="13"/>
      <c r="N36" s="13"/>
      <c r="O36" s="18">
        <f>M35*J36</f>
        <v>0</v>
      </c>
    </row>
    <row r="37" spans="1:15" ht="14.25">
      <c r="A37" s="14"/>
      <c r="B37" s="15"/>
      <c r="C37" s="15"/>
      <c r="D37" s="15"/>
      <c r="E37" s="67" t="s">
        <v>37</v>
      </c>
      <c r="F37" s="67"/>
      <c r="G37" s="67"/>
      <c r="H37" s="67"/>
      <c r="I37" s="67"/>
      <c r="J37" s="13"/>
      <c r="K37" s="13"/>
      <c r="L37" s="13"/>
      <c r="M37" s="13"/>
      <c r="N37" s="13"/>
      <c r="O37" s="18">
        <f>SUM(O35,O36)</f>
        <v>0</v>
      </c>
    </row>
    <row r="38" spans="1:15" ht="14.25">
      <c r="A38" s="14"/>
      <c r="B38" s="19" t="s">
        <v>0</v>
      </c>
      <c r="C38" s="15"/>
      <c r="D38" s="15"/>
      <c r="E38" s="68" t="s">
        <v>38</v>
      </c>
      <c r="F38" s="68"/>
      <c r="G38" s="68"/>
      <c r="H38" s="68"/>
      <c r="I38" s="68"/>
      <c r="J38" s="27">
        <v>0</v>
      </c>
      <c r="K38" s="13"/>
      <c r="L38" s="13"/>
      <c r="M38" s="13"/>
      <c r="N38" s="13"/>
      <c r="O38" s="20">
        <f>O37*J38</f>
        <v>0</v>
      </c>
    </row>
    <row r="39" spans="1:15" ht="14.25">
      <c r="A39" s="14"/>
      <c r="B39" s="19" t="s">
        <v>0</v>
      </c>
      <c r="C39" s="15"/>
      <c r="D39" s="15"/>
      <c r="E39" s="68" t="s">
        <v>39</v>
      </c>
      <c r="F39" s="68"/>
      <c r="G39" s="68"/>
      <c r="H39" s="68"/>
      <c r="I39" s="68"/>
      <c r="J39" s="27">
        <v>0</v>
      </c>
      <c r="K39" s="13"/>
      <c r="L39" s="13"/>
      <c r="M39" s="13"/>
      <c r="N39" s="13"/>
      <c r="O39" s="20">
        <f>O37*J39</f>
        <v>0</v>
      </c>
    </row>
    <row r="40" spans="1:15" ht="14.25">
      <c r="A40" s="14"/>
      <c r="B40" s="19" t="s">
        <v>0</v>
      </c>
      <c r="C40" s="15"/>
      <c r="D40" s="15"/>
      <c r="E40" s="68" t="s">
        <v>40</v>
      </c>
      <c r="F40" s="68"/>
      <c r="G40" s="68"/>
      <c r="H40" s="68"/>
      <c r="I40" s="68"/>
      <c r="J40" s="21">
        <v>0.2359</v>
      </c>
      <c r="K40" s="13"/>
      <c r="L40" s="13"/>
      <c r="M40" s="13" t="s">
        <v>0</v>
      </c>
      <c r="N40" s="13"/>
      <c r="O40" s="20">
        <f>L35*J40</f>
        <v>0</v>
      </c>
    </row>
    <row r="41" spans="1:15" ht="18" customHeight="1">
      <c r="A41" s="14"/>
      <c r="B41" s="19" t="s">
        <v>0</v>
      </c>
      <c r="C41" s="15"/>
      <c r="D41" s="15"/>
      <c r="E41" s="63" t="s">
        <v>41</v>
      </c>
      <c r="F41" s="63"/>
      <c r="G41" s="63"/>
      <c r="H41" s="63"/>
      <c r="I41" s="63"/>
      <c r="J41" s="13"/>
      <c r="K41" s="13"/>
      <c r="L41" s="13"/>
      <c r="M41" s="13"/>
      <c r="N41" s="13"/>
      <c r="O41" s="18">
        <f>SUM(O37:O40)</f>
        <v>0</v>
      </c>
    </row>
    <row r="42" spans="1:5" ht="14.25">
      <c r="A42" s="22"/>
      <c r="B42" s="22"/>
      <c r="C42" s="22"/>
      <c r="D42" s="22"/>
      <c r="E42" s="22"/>
    </row>
  </sheetData>
  <sheetProtection/>
  <mergeCells count="18">
    <mergeCell ref="K9:O9"/>
    <mergeCell ref="E35:I35"/>
    <mergeCell ref="A1:O1"/>
    <mergeCell ref="A2:O2"/>
    <mergeCell ref="A3:O3"/>
    <mergeCell ref="A4:O4"/>
    <mergeCell ref="M7:N7"/>
    <mergeCell ref="A8:O8"/>
    <mergeCell ref="E41:I41"/>
    <mergeCell ref="A9:A10"/>
    <mergeCell ref="C9:C10"/>
    <mergeCell ref="D9:D10"/>
    <mergeCell ref="E9:J9"/>
    <mergeCell ref="E36:I36"/>
    <mergeCell ref="E37:I37"/>
    <mergeCell ref="E38:I38"/>
    <mergeCell ref="E39:I39"/>
    <mergeCell ref="E40:I40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69" t="s">
        <v>108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4.25">
      <c r="A3" s="70" t="s">
        <v>115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2" t="s">
        <v>116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4.25">
      <c r="A5" s="28" t="s">
        <v>201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2"/>
      <c r="B6" s="22"/>
      <c r="C6" s="22"/>
      <c r="D6" s="22"/>
      <c r="E6" s="22"/>
      <c r="F6" s="22"/>
      <c r="G6" s="22"/>
      <c r="H6" s="22"/>
      <c r="J6" s="29"/>
      <c r="K6" s="29"/>
      <c r="L6" s="30" t="s">
        <v>49</v>
      </c>
      <c r="M6" s="35">
        <f>O48</f>
        <v>0</v>
      </c>
      <c r="N6" s="29" t="s">
        <v>50</v>
      </c>
      <c r="O6" s="31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L7" s="33" t="s">
        <v>75</v>
      </c>
      <c r="M7" s="64">
        <f ca="1">TODAY()</f>
        <v>42514</v>
      </c>
      <c r="N7" s="64"/>
      <c r="O7" s="32"/>
    </row>
    <row r="8" spans="1:15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>
      <c r="A9" s="74" t="s">
        <v>1</v>
      </c>
      <c r="B9" s="25"/>
      <c r="C9" s="75" t="s">
        <v>2</v>
      </c>
      <c r="D9" s="75" t="s">
        <v>3</v>
      </c>
      <c r="E9" s="74" t="s">
        <v>4</v>
      </c>
      <c r="F9" s="74"/>
      <c r="G9" s="74"/>
      <c r="H9" s="74"/>
      <c r="I9" s="74"/>
      <c r="J9" s="74"/>
      <c r="K9" s="74" t="s">
        <v>5</v>
      </c>
      <c r="L9" s="74"/>
      <c r="M9" s="74"/>
      <c r="N9" s="74"/>
      <c r="O9" s="74"/>
    </row>
    <row r="10" spans="1:15" ht="84" customHeight="1">
      <c r="A10" s="74"/>
      <c r="B10" s="25" t="s">
        <v>0</v>
      </c>
      <c r="C10" s="75"/>
      <c r="D10" s="7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26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26.25">
      <c r="A12" s="6">
        <v>1</v>
      </c>
      <c r="B12" s="7" t="s">
        <v>112</v>
      </c>
      <c r="C12" s="8" t="s">
        <v>34</v>
      </c>
      <c r="D12" s="10">
        <v>8.2</v>
      </c>
      <c r="E12" s="10"/>
      <c r="F12" s="10"/>
      <c r="G12" s="10">
        <f aca="true" t="shared" si="0" ref="G12:G41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14.25">
      <c r="A13" s="6">
        <v>2</v>
      </c>
      <c r="B13" s="7" t="s">
        <v>17</v>
      </c>
      <c r="C13" s="8" t="s">
        <v>18</v>
      </c>
      <c r="D13" s="9">
        <v>14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0">
        <f>L13+N13+M13</f>
        <v>0</v>
      </c>
    </row>
    <row r="14" spans="1:15" ht="26.25">
      <c r="A14" s="6">
        <v>3</v>
      </c>
      <c r="B14" s="7" t="s">
        <v>96</v>
      </c>
      <c r="C14" s="8" t="s">
        <v>16</v>
      </c>
      <c r="D14" s="10"/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0">
        <f>L14+N14+M14</f>
        <v>0</v>
      </c>
    </row>
    <row r="15" spans="1:15" ht="39">
      <c r="A15" s="6">
        <v>4</v>
      </c>
      <c r="B15" s="7" t="s">
        <v>19</v>
      </c>
      <c r="C15" s="8" t="s">
        <v>18</v>
      </c>
      <c r="D15" s="9">
        <v>14</v>
      </c>
      <c r="E15" s="10"/>
      <c r="F15" s="10"/>
      <c r="G15" s="10">
        <f t="shared" si="0"/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1">
        <f>L15+N15+M15</f>
        <v>0</v>
      </c>
    </row>
    <row r="16" spans="1:15" ht="26.25">
      <c r="A16" s="6">
        <v>5</v>
      </c>
      <c r="B16" s="7" t="s">
        <v>79</v>
      </c>
      <c r="C16" s="8" t="s">
        <v>18</v>
      </c>
      <c r="D16" s="9">
        <v>12</v>
      </c>
      <c r="E16" s="10"/>
      <c r="F16" s="10"/>
      <c r="G16" s="10">
        <f t="shared" si="0"/>
        <v>0</v>
      </c>
      <c r="H16" s="10"/>
      <c r="I16" s="10"/>
      <c r="J16" s="10">
        <f>G16+H16+I16</f>
        <v>0</v>
      </c>
      <c r="K16" s="10">
        <f>D16*E16</f>
        <v>0</v>
      </c>
      <c r="L16" s="10">
        <f>D16*G16</f>
        <v>0</v>
      </c>
      <c r="M16" s="10">
        <f>D16*H16</f>
        <v>0</v>
      </c>
      <c r="N16" s="10">
        <f>D16*I16</f>
        <v>0</v>
      </c>
      <c r="O16" s="11">
        <f>L16+N16+M16</f>
        <v>0</v>
      </c>
    </row>
    <row r="17" spans="1:15" ht="52.5">
      <c r="A17" s="6">
        <v>6</v>
      </c>
      <c r="B17" s="7" t="s">
        <v>111</v>
      </c>
      <c r="C17" s="8" t="s">
        <v>28</v>
      </c>
      <c r="D17" s="10">
        <v>1</v>
      </c>
      <c r="E17" s="10"/>
      <c r="F17" s="10"/>
      <c r="G17" s="10">
        <f t="shared" si="0"/>
        <v>0</v>
      </c>
      <c r="H17" s="10"/>
      <c r="I17" s="10"/>
      <c r="J17" s="10">
        <f>G17+H17+I17</f>
        <v>0</v>
      </c>
      <c r="K17" s="10">
        <f>D17*E17</f>
        <v>0</v>
      </c>
      <c r="L17" s="10">
        <f>D17*G17</f>
        <v>0</v>
      </c>
      <c r="M17" s="10">
        <f>D17*H17</f>
        <v>0</v>
      </c>
      <c r="N17" s="10">
        <f>D17*I17</f>
        <v>0</v>
      </c>
      <c r="O17" s="10">
        <f>L17+N17+M17</f>
        <v>0</v>
      </c>
    </row>
    <row r="18" spans="1:15" ht="26.25">
      <c r="A18" s="6">
        <v>7</v>
      </c>
      <c r="B18" s="7" t="s">
        <v>65</v>
      </c>
      <c r="C18" s="8" t="s">
        <v>16</v>
      </c>
      <c r="D18" s="10">
        <v>1</v>
      </c>
      <c r="E18" s="10"/>
      <c r="F18" s="10"/>
      <c r="G18" s="10">
        <f t="shared" si="0"/>
        <v>0</v>
      </c>
      <c r="H18" s="10"/>
      <c r="I18" s="10"/>
      <c r="J18" s="10">
        <f>G18+H18+I18</f>
        <v>0</v>
      </c>
      <c r="K18" s="10">
        <f>D18*E18</f>
        <v>0</v>
      </c>
      <c r="L18" s="10">
        <f>D18*G18</f>
        <v>0</v>
      </c>
      <c r="M18" s="10">
        <f>D18*H18</f>
        <v>0</v>
      </c>
      <c r="N18" s="10">
        <f>D18*I18</f>
        <v>0</v>
      </c>
      <c r="O18" s="10">
        <f>L18+N18+M18</f>
        <v>0</v>
      </c>
    </row>
    <row r="19" spans="1:15" ht="26.25">
      <c r="A19" s="6">
        <v>8</v>
      </c>
      <c r="B19" s="7" t="s">
        <v>20</v>
      </c>
      <c r="C19" s="8" t="s">
        <v>21</v>
      </c>
      <c r="D19" s="10">
        <v>2.22</v>
      </c>
      <c r="E19" s="10"/>
      <c r="F19" s="10"/>
      <c r="G19" s="10">
        <f t="shared" si="0"/>
        <v>0</v>
      </c>
      <c r="H19" s="10"/>
      <c r="I19" s="10"/>
      <c r="J19" s="10">
        <f>G19+H19+I19</f>
        <v>0</v>
      </c>
      <c r="K19" s="10">
        <f>D19*E19</f>
        <v>0</v>
      </c>
      <c r="L19" s="10">
        <f>D19*G19</f>
        <v>0</v>
      </c>
      <c r="M19" s="10">
        <f>D19*H19</f>
        <v>0</v>
      </c>
      <c r="N19" s="10">
        <f>D19*I19</f>
        <v>0</v>
      </c>
      <c r="O19" s="10">
        <f>L19+N19+M19</f>
        <v>0</v>
      </c>
    </row>
    <row r="20" spans="1:15" ht="26.25">
      <c r="A20" s="6">
        <v>9</v>
      </c>
      <c r="B20" s="7" t="s">
        <v>22</v>
      </c>
      <c r="C20" s="8" t="s">
        <v>16</v>
      </c>
      <c r="D20" s="9">
        <v>2</v>
      </c>
      <c r="E20" s="10"/>
      <c r="F20" s="10"/>
      <c r="G20" s="10">
        <f t="shared" si="0"/>
        <v>0</v>
      </c>
      <c r="H20" s="10"/>
      <c r="I20" s="10"/>
      <c r="J20" s="10">
        <f aca="true" t="shared" si="1" ref="J20:J41">G20+H20+I20</f>
        <v>0</v>
      </c>
      <c r="K20" s="10">
        <f aca="true" t="shared" si="2" ref="K20:K41">D20*E20</f>
        <v>0</v>
      </c>
      <c r="L20" s="10">
        <f aca="true" t="shared" si="3" ref="L20:L41">D20*G20</f>
        <v>0</v>
      </c>
      <c r="M20" s="10">
        <f aca="true" t="shared" si="4" ref="M20:M41">D20*H20</f>
        <v>0</v>
      </c>
      <c r="N20" s="10">
        <f aca="true" t="shared" si="5" ref="N20:N41">D20*I20</f>
        <v>0</v>
      </c>
      <c r="O20" s="11">
        <f aca="true" t="shared" si="6" ref="O20:O41">L20+N20+M20</f>
        <v>0</v>
      </c>
    </row>
    <row r="21" spans="1:15" ht="26.25">
      <c r="A21" s="6">
        <v>10</v>
      </c>
      <c r="B21" s="7" t="s">
        <v>23</v>
      </c>
      <c r="C21" s="8" t="s">
        <v>16</v>
      </c>
      <c r="D21" s="9">
        <v>2</v>
      </c>
      <c r="E21" s="12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14.25">
      <c r="A22" s="6">
        <v>11</v>
      </c>
      <c r="B22" s="7" t="s">
        <v>24</v>
      </c>
      <c r="C22" s="8" t="s">
        <v>16</v>
      </c>
      <c r="D22" s="9">
        <v>2</v>
      </c>
      <c r="E22" s="12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26.25">
      <c r="A23" s="6">
        <v>12</v>
      </c>
      <c r="B23" s="7" t="s">
        <v>84</v>
      </c>
      <c r="C23" s="8" t="s">
        <v>18</v>
      </c>
      <c r="D23" s="9">
        <v>33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85</v>
      </c>
      <c r="C24" s="8" t="s">
        <v>18</v>
      </c>
      <c r="D24" s="9">
        <v>6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109</v>
      </c>
      <c r="C25" s="8" t="s">
        <v>18</v>
      </c>
      <c r="D25" s="9">
        <v>3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25</v>
      </c>
      <c r="C26" s="8" t="s">
        <v>18</v>
      </c>
      <c r="D26" s="9">
        <v>20</v>
      </c>
      <c r="E26" s="12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1">
        <f t="shared" si="6"/>
        <v>0</v>
      </c>
    </row>
    <row r="27" spans="1:15" ht="26.25">
      <c r="A27" s="6">
        <v>16</v>
      </c>
      <c r="B27" s="7" t="s">
        <v>26</v>
      </c>
      <c r="C27" s="8" t="s">
        <v>16</v>
      </c>
      <c r="D27" s="9">
        <v>7</v>
      </c>
      <c r="E27" s="10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6.25">
      <c r="A28" s="6">
        <v>17</v>
      </c>
      <c r="B28" s="7" t="s">
        <v>67</v>
      </c>
      <c r="C28" s="8" t="s">
        <v>18</v>
      </c>
      <c r="D28" s="9">
        <v>14</v>
      </c>
      <c r="E28" s="10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113</v>
      </c>
      <c r="C29" s="8" t="s">
        <v>21</v>
      </c>
      <c r="D29" s="9">
        <v>1.2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1">
        <f t="shared" si="6"/>
        <v>0</v>
      </c>
    </row>
    <row r="30" spans="1:15" ht="26.25">
      <c r="A30" s="6">
        <v>19</v>
      </c>
      <c r="B30" s="7" t="s">
        <v>114</v>
      </c>
      <c r="C30" s="8" t="s">
        <v>21</v>
      </c>
      <c r="D30" s="9">
        <v>2</v>
      </c>
      <c r="E30" s="10"/>
      <c r="F30" s="10"/>
      <c r="G30" s="10">
        <f>E30*F30</f>
        <v>0</v>
      </c>
      <c r="H30" s="10"/>
      <c r="I30" s="10"/>
      <c r="J30" s="10">
        <f>G30+H30+I30</f>
        <v>0</v>
      </c>
      <c r="K30" s="10">
        <f>D30*E30</f>
        <v>0</v>
      </c>
      <c r="L30" s="10">
        <f>D30*G30</f>
        <v>0</v>
      </c>
      <c r="M30" s="10">
        <f>D30*H30</f>
        <v>0</v>
      </c>
      <c r="N30" s="10">
        <f>D30*I30</f>
        <v>0</v>
      </c>
      <c r="O30" s="11">
        <f>L30+N30+M30</f>
        <v>0</v>
      </c>
    </row>
    <row r="31" spans="1:15" ht="26.25">
      <c r="A31" s="6">
        <v>20</v>
      </c>
      <c r="B31" s="7" t="s">
        <v>68</v>
      </c>
      <c r="C31" s="8" t="s">
        <v>16</v>
      </c>
      <c r="D31" s="9">
        <v>28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26.25">
      <c r="A32" s="6">
        <v>21</v>
      </c>
      <c r="B32" s="7" t="s">
        <v>122</v>
      </c>
      <c r="C32" s="8" t="s">
        <v>28</v>
      </c>
      <c r="D32" s="9">
        <v>2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26.25">
      <c r="A33" s="6">
        <v>22</v>
      </c>
      <c r="B33" s="7" t="s">
        <v>45</v>
      </c>
      <c r="C33" s="8" t="s">
        <v>16</v>
      </c>
      <c r="D33" s="9">
        <v>2</v>
      </c>
      <c r="E33" s="12"/>
      <c r="F33" s="10"/>
      <c r="G33" s="10">
        <f t="shared" si="0"/>
        <v>0</v>
      </c>
      <c r="H33" s="10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26.25">
      <c r="A34" s="6">
        <v>23</v>
      </c>
      <c r="B34" s="7" t="s">
        <v>94</v>
      </c>
      <c r="C34" s="8" t="s">
        <v>16</v>
      </c>
      <c r="D34" s="9">
        <v>2</v>
      </c>
      <c r="E34" s="10"/>
      <c r="F34" s="10"/>
      <c r="G34" s="10">
        <f t="shared" si="0"/>
        <v>0</v>
      </c>
      <c r="H34" s="11"/>
      <c r="I34" s="10"/>
      <c r="J34" s="10">
        <f t="shared" si="1"/>
        <v>0</v>
      </c>
      <c r="K34" s="10">
        <f t="shared" si="2"/>
        <v>0</v>
      </c>
      <c r="L34" s="10">
        <f t="shared" si="3"/>
        <v>0</v>
      </c>
      <c r="M34" s="10">
        <f t="shared" si="4"/>
        <v>0</v>
      </c>
      <c r="N34" s="10">
        <f t="shared" si="5"/>
        <v>0</v>
      </c>
      <c r="O34" s="10">
        <f t="shared" si="6"/>
        <v>0</v>
      </c>
    </row>
    <row r="35" spans="1:15" ht="26.25">
      <c r="A35" s="6">
        <v>24</v>
      </c>
      <c r="B35" s="7" t="s">
        <v>97</v>
      </c>
      <c r="C35" s="8" t="s">
        <v>16</v>
      </c>
      <c r="D35" s="9">
        <v>2</v>
      </c>
      <c r="E35" s="10"/>
      <c r="F35" s="10"/>
      <c r="G35" s="10">
        <f t="shared" si="0"/>
        <v>0</v>
      </c>
      <c r="H35" s="11"/>
      <c r="I35" s="10"/>
      <c r="J35" s="10">
        <f t="shared" si="1"/>
        <v>0</v>
      </c>
      <c r="K35" s="10">
        <f t="shared" si="2"/>
        <v>0</v>
      </c>
      <c r="L35" s="10">
        <f t="shared" si="3"/>
        <v>0</v>
      </c>
      <c r="M35" s="10">
        <f t="shared" si="4"/>
        <v>0</v>
      </c>
      <c r="N35" s="10">
        <f t="shared" si="5"/>
        <v>0</v>
      </c>
      <c r="O35" s="10">
        <f t="shared" si="6"/>
        <v>0</v>
      </c>
    </row>
    <row r="36" spans="1:15" ht="14.25">
      <c r="A36" s="6">
        <v>25</v>
      </c>
      <c r="B36" s="7" t="s">
        <v>98</v>
      </c>
      <c r="C36" s="8" t="s">
        <v>16</v>
      </c>
      <c r="D36" s="9">
        <v>2</v>
      </c>
      <c r="E36" s="10"/>
      <c r="F36" s="10"/>
      <c r="G36" s="10">
        <f t="shared" si="0"/>
        <v>0</v>
      </c>
      <c r="H36" s="11"/>
      <c r="I36" s="10"/>
      <c r="J36" s="10">
        <f t="shared" si="1"/>
        <v>0</v>
      </c>
      <c r="K36" s="10">
        <f t="shared" si="2"/>
        <v>0</v>
      </c>
      <c r="L36" s="10">
        <f t="shared" si="3"/>
        <v>0</v>
      </c>
      <c r="M36" s="10">
        <f t="shared" si="4"/>
        <v>0</v>
      </c>
      <c r="N36" s="10">
        <f t="shared" si="5"/>
        <v>0</v>
      </c>
      <c r="O36" s="10">
        <f t="shared" si="6"/>
        <v>0</v>
      </c>
    </row>
    <row r="37" spans="1:15" ht="26.25">
      <c r="A37" s="6">
        <v>26</v>
      </c>
      <c r="B37" s="7" t="s">
        <v>110</v>
      </c>
      <c r="C37" s="8" t="s">
        <v>16</v>
      </c>
      <c r="D37" s="9">
        <v>1</v>
      </c>
      <c r="E37" s="10"/>
      <c r="F37" s="10"/>
      <c r="G37" s="10">
        <f>E37*F37</f>
        <v>0</v>
      </c>
      <c r="H37" s="11"/>
      <c r="I37" s="10"/>
      <c r="J37" s="10">
        <f>G37+H37+I37</f>
        <v>0</v>
      </c>
      <c r="K37" s="10">
        <f>D37*E37</f>
        <v>0</v>
      </c>
      <c r="L37" s="10">
        <f>D37*G37</f>
        <v>0</v>
      </c>
      <c r="M37" s="10">
        <f>D37*H37</f>
        <v>0</v>
      </c>
      <c r="N37" s="10">
        <f>D37*I37</f>
        <v>0</v>
      </c>
      <c r="O37" s="10">
        <f>L37+N37+M37</f>
        <v>0</v>
      </c>
    </row>
    <row r="38" spans="1:15" ht="26.25">
      <c r="A38" s="6">
        <v>27</v>
      </c>
      <c r="B38" s="7" t="s">
        <v>61</v>
      </c>
      <c r="C38" s="8" t="s">
        <v>30</v>
      </c>
      <c r="D38" s="9">
        <v>1</v>
      </c>
      <c r="E38" s="10"/>
      <c r="F38" s="10"/>
      <c r="G38" s="10">
        <f t="shared" si="0"/>
        <v>0</v>
      </c>
      <c r="H38" s="10"/>
      <c r="I38" s="10"/>
      <c r="J38" s="10">
        <f t="shared" si="1"/>
        <v>0</v>
      </c>
      <c r="K38" s="10">
        <f t="shared" si="2"/>
        <v>0</v>
      </c>
      <c r="L38" s="10">
        <f t="shared" si="3"/>
        <v>0</v>
      </c>
      <c r="M38" s="10">
        <f t="shared" si="4"/>
        <v>0</v>
      </c>
      <c r="N38" s="10">
        <f t="shared" si="5"/>
        <v>0</v>
      </c>
      <c r="O38" s="10">
        <f t="shared" si="6"/>
        <v>0</v>
      </c>
    </row>
    <row r="39" spans="1:15" ht="26.25">
      <c r="A39" s="6">
        <v>28</v>
      </c>
      <c r="B39" s="7" t="s">
        <v>31</v>
      </c>
      <c r="C39" s="8" t="s">
        <v>30</v>
      </c>
      <c r="D39" s="9">
        <v>1</v>
      </c>
      <c r="E39" s="10"/>
      <c r="F39" s="10"/>
      <c r="G39" s="10">
        <f t="shared" si="0"/>
        <v>0</v>
      </c>
      <c r="H39" s="10"/>
      <c r="I39" s="10"/>
      <c r="J39" s="10">
        <f t="shared" si="1"/>
        <v>0</v>
      </c>
      <c r="K39" s="10">
        <f t="shared" si="2"/>
        <v>0</v>
      </c>
      <c r="L39" s="10">
        <f t="shared" si="3"/>
        <v>0</v>
      </c>
      <c r="M39" s="10">
        <f t="shared" si="4"/>
        <v>0</v>
      </c>
      <c r="N39" s="10">
        <f t="shared" si="5"/>
        <v>0</v>
      </c>
      <c r="O39" s="10">
        <f t="shared" si="6"/>
        <v>0</v>
      </c>
    </row>
    <row r="40" spans="1:15" ht="14.25">
      <c r="A40" s="6">
        <v>29</v>
      </c>
      <c r="B40" s="7" t="s">
        <v>32</v>
      </c>
      <c r="C40" s="8" t="s">
        <v>21</v>
      </c>
      <c r="D40" s="9">
        <v>0.5</v>
      </c>
      <c r="E40" s="10"/>
      <c r="F40" s="10"/>
      <c r="G40" s="10">
        <f t="shared" si="0"/>
        <v>0</v>
      </c>
      <c r="H40" s="10"/>
      <c r="I40" s="10"/>
      <c r="J40" s="10">
        <f t="shared" si="1"/>
        <v>0</v>
      </c>
      <c r="K40" s="10">
        <f t="shared" si="2"/>
        <v>0</v>
      </c>
      <c r="L40" s="10">
        <f t="shared" si="3"/>
        <v>0</v>
      </c>
      <c r="M40" s="10">
        <f t="shared" si="4"/>
        <v>0</v>
      </c>
      <c r="N40" s="10">
        <f t="shared" si="5"/>
        <v>0</v>
      </c>
      <c r="O40" s="10">
        <f t="shared" si="6"/>
        <v>0</v>
      </c>
    </row>
    <row r="41" spans="1:15" ht="14.25">
      <c r="A41" s="6">
        <v>30</v>
      </c>
      <c r="B41" s="7" t="s">
        <v>33</v>
      </c>
      <c r="C41" s="8" t="s">
        <v>34</v>
      </c>
      <c r="D41" s="9">
        <v>4</v>
      </c>
      <c r="E41" s="10"/>
      <c r="F41" s="10"/>
      <c r="G41" s="10">
        <f t="shared" si="0"/>
        <v>0</v>
      </c>
      <c r="H41" s="10"/>
      <c r="I41" s="10"/>
      <c r="J41" s="10">
        <f t="shared" si="1"/>
        <v>0</v>
      </c>
      <c r="K41" s="10">
        <f t="shared" si="2"/>
        <v>0</v>
      </c>
      <c r="L41" s="10">
        <f t="shared" si="3"/>
        <v>0</v>
      </c>
      <c r="M41" s="10">
        <f t="shared" si="4"/>
        <v>0</v>
      </c>
      <c r="N41" s="10">
        <f t="shared" si="5"/>
        <v>0</v>
      </c>
      <c r="O41" s="10">
        <f t="shared" si="6"/>
        <v>0</v>
      </c>
    </row>
    <row r="42" spans="1:15" ht="14.25">
      <c r="A42" s="14"/>
      <c r="B42" s="15"/>
      <c r="C42" s="15"/>
      <c r="D42" s="15"/>
      <c r="E42" s="65" t="s">
        <v>35</v>
      </c>
      <c r="F42" s="65"/>
      <c r="G42" s="65"/>
      <c r="H42" s="65"/>
      <c r="I42" s="65"/>
      <c r="J42" s="16"/>
      <c r="K42" s="17">
        <f>SUM(K12:K41)</f>
        <v>0</v>
      </c>
      <c r="L42" s="17">
        <f>SUM(L12:L41)</f>
        <v>0</v>
      </c>
      <c r="M42" s="17">
        <f>SUM(M12:M41)</f>
        <v>0</v>
      </c>
      <c r="N42" s="17">
        <f>SUM(N12:N41)</f>
        <v>0</v>
      </c>
      <c r="O42" s="17">
        <f>SUM(O12:O41)</f>
        <v>0</v>
      </c>
    </row>
    <row r="43" spans="1:15" ht="14.25">
      <c r="A43" s="14"/>
      <c r="B43" s="15"/>
      <c r="C43" s="15"/>
      <c r="D43" s="15"/>
      <c r="E43" s="66" t="s">
        <v>36</v>
      </c>
      <c r="F43" s="66"/>
      <c r="G43" s="66"/>
      <c r="H43" s="66"/>
      <c r="I43" s="66"/>
      <c r="J43" s="27">
        <v>0</v>
      </c>
      <c r="K43" s="13"/>
      <c r="L43" s="13"/>
      <c r="M43" s="13"/>
      <c r="N43" s="13"/>
      <c r="O43" s="18">
        <f>M42*J43</f>
        <v>0</v>
      </c>
    </row>
    <row r="44" spans="1:15" ht="14.25">
      <c r="A44" s="14"/>
      <c r="B44" s="15"/>
      <c r="C44" s="15"/>
      <c r="D44" s="15"/>
      <c r="E44" s="67" t="s">
        <v>37</v>
      </c>
      <c r="F44" s="67"/>
      <c r="G44" s="67"/>
      <c r="H44" s="67"/>
      <c r="I44" s="67"/>
      <c r="J44" s="13"/>
      <c r="K44" s="13"/>
      <c r="L44" s="13"/>
      <c r="M44" s="13"/>
      <c r="N44" s="13"/>
      <c r="O44" s="18">
        <f>SUM(O42,O43)</f>
        <v>0</v>
      </c>
    </row>
    <row r="45" spans="1:15" ht="14.25">
      <c r="A45" s="14"/>
      <c r="B45" s="19" t="s">
        <v>0</v>
      </c>
      <c r="C45" s="15"/>
      <c r="D45" s="15"/>
      <c r="E45" s="68" t="s">
        <v>38</v>
      </c>
      <c r="F45" s="68"/>
      <c r="G45" s="68"/>
      <c r="H45" s="68"/>
      <c r="I45" s="68"/>
      <c r="J45" s="27">
        <v>0</v>
      </c>
      <c r="K45" s="13"/>
      <c r="L45" s="13"/>
      <c r="M45" s="13"/>
      <c r="N45" s="13"/>
      <c r="O45" s="20">
        <f>O44*J45</f>
        <v>0</v>
      </c>
    </row>
    <row r="46" spans="1:15" ht="14.25">
      <c r="A46" s="14"/>
      <c r="B46" s="19" t="s">
        <v>0</v>
      </c>
      <c r="C46" s="15"/>
      <c r="D46" s="15"/>
      <c r="E46" s="68" t="s">
        <v>39</v>
      </c>
      <c r="F46" s="68"/>
      <c r="G46" s="68"/>
      <c r="H46" s="68"/>
      <c r="I46" s="68"/>
      <c r="J46" s="27">
        <v>0</v>
      </c>
      <c r="K46" s="13"/>
      <c r="L46" s="13"/>
      <c r="M46" s="13"/>
      <c r="N46" s="13"/>
      <c r="O46" s="20">
        <f>O44*J46</f>
        <v>0</v>
      </c>
    </row>
    <row r="47" spans="1:15" ht="14.25">
      <c r="A47" s="14"/>
      <c r="B47" s="19" t="s">
        <v>0</v>
      </c>
      <c r="C47" s="15"/>
      <c r="D47" s="15"/>
      <c r="E47" s="68" t="s">
        <v>40</v>
      </c>
      <c r="F47" s="68"/>
      <c r="G47" s="68"/>
      <c r="H47" s="68"/>
      <c r="I47" s="68"/>
      <c r="J47" s="21">
        <v>0.2359</v>
      </c>
      <c r="K47" s="13"/>
      <c r="L47" s="13"/>
      <c r="M47" s="13" t="s">
        <v>0</v>
      </c>
      <c r="N47" s="13"/>
      <c r="O47" s="20">
        <f>L42*J47</f>
        <v>0</v>
      </c>
    </row>
    <row r="48" spans="1:15" ht="18" customHeight="1">
      <c r="A48" s="14"/>
      <c r="B48" s="19" t="s">
        <v>0</v>
      </c>
      <c r="C48" s="15"/>
      <c r="D48" s="15"/>
      <c r="E48" s="63" t="s">
        <v>41</v>
      </c>
      <c r="F48" s="63"/>
      <c r="G48" s="63"/>
      <c r="H48" s="63"/>
      <c r="I48" s="63"/>
      <c r="J48" s="13"/>
      <c r="K48" s="13"/>
      <c r="L48" s="13"/>
      <c r="M48" s="13"/>
      <c r="N48" s="13"/>
      <c r="O48" s="18">
        <f>SUM(O44:O47)</f>
        <v>0</v>
      </c>
    </row>
    <row r="49" spans="1:5" ht="14.25">
      <c r="A49" s="22"/>
      <c r="B49" s="22"/>
      <c r="C49" s="22"/>
      <c r="D49" s="22"/>
      <c r="E49" s="22"/>
    </row>
  </sheetData>
  <sheetProtection/>
  <mergeCells count="18">
    <mergeCell ref="K9:O9"/>
    <mergeCell ref="E42:I42"/>
    <mergeCell ref="A1:O1"/>
    <mergeCell ref="A2:O2"/>
    <mergeCell ref="A3:O3"/>
    <mergeCell ref="A4:O4"/>
    <mergeCell ref="M7:N7"/>
    <mergeCell ref="A8:O8"/>
    <mergeCell ref="E48:I48"/>
    <mergeCell ref="A9:A10"/>
    <mergeCell ref="C9:C10"/>
    <mergeCell ref="D9:D10"/>
    <mergeCell ref="E9:J9"/>
    <mergeCell ref="E43:I43"/>
    <mergeCell ref="E44:I44"/>
    <mergeCell ref="E45:I45"/>
    <mergeCell ref="E46:I46"/>
    <mergeCell ref="E47:I47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69" t="s">
        <v>117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4.25">
      <c r="A3" s="70" t="s">
        <v>118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2" t="s">
        <v>119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4.25">
      <c r="A5" s="28" t="s">
        <v>201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2"/>
      <c r="B6" s="22"/>
      <c r="C6" s="22"/>
      <c r="D6" s="22"/>
      <c r="E6" s="22"/>
      <c r="F6" s="22"/>
      <c r="G6" s="22"/>
      <c r="H6" s="22"/>
      <c r="J6" s="29"/>
      <c r="K6" s="29"/>
      <c r="L6" s="30" t="s">
        <v>49</v>
      </c>
      <c r="M6" s="35">
        <f>O42</f>
        <v>0</v>
      </c>
      <c r="N6" s="29" t="s">
        <v>50</v>
      </c>
      <c r="O6" s="31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L7" s="33" t="s">
        <v>75</v>
      </c>
      <c r="M7" s="64">
        <f ca="1">TODAY()</f>
        <v>42514</v>
      </c>
      <c r="N7" s="64"/>
      <c r="O7" s="32"/>
    </row>
    <row r="8" spans="1:15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>
      <c r="A9" s="74" t="s">
        <v>1</v>
      </c>
      <c r="B9" s="25"/>
      <c r="C9" s="75" t="s">
        <v>2</v>
      </c>
      <c r="D9" s="75" t="s">
        <v>3</v>
      </c>
      <c r="E9" s="74" t="s">
        <v>4</v>
      </c>
      <c r="F9" s="74"/>
      <c r="G9" s="74"/>
      <c r="H9" s="74"/>
      <c r="I9" s="74"/>
      <c r="J9" s="74"/>
      <c r="K9" s="74" t="s">
        <v>5</v>
      </c>
      <c r="L9" s="74"/>
      <c r="M9" s="74"/>
      <c r="N9" s="74"/>
      <c r="O9" s="74"/>
    </row>
    <row r="10" spans="1:15" ht="84" customHeight="1">
      <c r="A10" s="74"/>
      <c r="B10" s="25" t="s">
        <v>0</v>
      </c>
      <c r="C10" s="75"/>
      <c r="D10" s="7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26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26.25">
      <c r="A12" s="6">
        <v>1</v>
      </c>
      <c r="B12" s="7" t="s">
        <v>121</v>
      </c>
      <c r="C12" s="8" t="s">
        <v>16</v>
      </c>
      <c r="D12" s="9">
        <v>6</v>
      </c>
      <c r="E12" s="10"/>
      <c r="F12" s="10"/>
      <c r="G12" s="10">
        <f aca="true" t="shared" si="0" ref="G12:G35">E12*F12</f>
        <v>0</v>
      </c>
      <c r="H12" s="11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26.25">
      <c r="A13" s="6">
        <v>2</v>
      </c>
      <c r="B13" s="7" t="s">
        <v>120</v>
      </c>
      <c r="C13" s="8" t="s">
        <v>16</v>
      </c>
      <c r="D13" s="9">
        <v>6</v>
      </c>
      <c r="E13" s="10"/>
      <c r="F13" s="10"/>
      <c r="G13" s="10">
        <f t="shared" si="0"/>
        <v>0</v>
      </c>
      <c r="H13" s="11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0">
        <f>L13+N13+M13</f>
        <v>0</v>
      </c>
    </row>
    <row r="14" spans="1:15" ht="14.25">
      <c r="A14" s="6">
        <v>3</v>
      </c>
      <c r="B14" s="7" t="s">
        <v>17</v>
      </c>
      <c r="C14" s="8" t="s">
        <v>18</v>
      </c>
      <c r="D14" s="9">
        <v>25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0">
        <f>L14+N14+M14</f>
        <v>0</v>
      </c>
    </row>
    <row r="15" spans="1:15" ht="39">
      <c r="A15" s="6">
        <v>4</v>
      </c>
      <c r="B15" s="7" t="s">
        <v>19</v>
      </c>
      <c r="C15" s="8" t="s">
        <v>18</v>
      </c>
      <c r="D15" s="9">
        <v>25</v>
      </c>
      <c r="E15" s="10"/>
      <c r="F15" s="10"/>
      <c r="G15" s="10">
        <f t="shared" si="0"/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1">
        <f>L15+N15+M15</f>
        <v>0</v>
      </c>
    </row>
    <row r="16" spans="1:15" ht="26.25">
      <c r="A16" s="6">
        <v>5</v>
      </c>
      <c r="B16" s="7" t="s">
        <v>79</v>
      </c>
      <c r="C16" s="8" t="s">
        <v>18</v>
      </c>
      <c r="D16" s="9">
        <v>18</v>
      </c>
      <c r="E16" s="10"/>
      <c r="F16" s="10"/>
      <c r="G16" s="10">
        <f t="shared" si="0"/>
        <v>0</v>
      </c>
      <c r="H16" s="10"/>
      <c r="I16" s="10"/>
      <c r="J16" s="10">
        <f>G16+H16+I16</f>
        <v>0</v>
      </c>
      <c r="K16" s="10">
        <f>D16*E16</f>
        <v>0</v>
      </c>
      <c r="L16" s="10">
        <f>D16*G16</f>
        <v>0</v>
      </c>
      <c r="M16" s="10">
        <f>D16*H16</f>
        <v>0</v>
      </c>
      <c r="N16" s="10">
        <f>D16*I16</f>
        <v>0</v>
      </c>
      <c r="O16" s="11">
        <f>L16+N16+M16</f>
        <v>0</v>
      </c>
    </row>
    <row r="17" spans="1:15" ht="26.25">
      <c r="A17" s="6">
        <v>6</v>
      </c>
      <c r="B17" s="7" t="s">
        <v>20</v>
      </c>
      <c r="C17" s="8" t="s">
        <v>21</v>
      </c>
      <c r="D17" s="10">
        <v>6.6</v>
      </c>
      <c r="E17" s="10"/>
      <c r="F17" s="10"/>
      <c r="G17" s="10">
        <f t="shared" si="0"/>
        <v>0</v>
      </c>
      <c r="H17" s="10"/>
      <c r="I17" s="10"/>
      <c r="J17" s="10">
        <f>G17+H17+I17</f>
        <v>0</v>
      </c>
      <c r="K17" s="10">
        <f>D17*E17</f>
        <v>0</v>
      </c>
      <c r="L17" s="10">
        <f>D17*G17</f>
        <v>0</v>
      </c>
      <c r="M17" s="10">
        <f>D17*H17</f>
        <v>0</v>
      </c>
      <c r="N17" s="10">
        <f>D17*I17</f>
        <v>0</v>
      </c>
      <c r="O17" s="10">
        <f>L17+N17+M17</f>
        <v>0</v>
      </c>
    </row>
    <row r="18" spans="1:15" ht="26.25">
      <c r="A18" s="6">
        <v>7</v>
      </c>
      <c r="B18" s="7" t="s">
        <v>22</v>
      </c>
      <c r="C18" s="8" t="s">
        <v>16</v>
      </c>
      <c r="D18" s="9">
        <v>6</v>
      </c>
      <c r="E18" s="10"/>
      <c r="F18" s="10"/>
      <c r="G18" s="10">
        <f t="shared" si="0"/>
        <v>0</v>
      </c>
      <c r="H18" s="10"/>
      <c r="I18" s="10"/>
      <c r="J18" s="10">
        <f aca="true" t="shared" si="1" ref="J18:J35">G18+H18+I18</f>
        <v>0</v>
      </c>
      <c r="K18" s="10">
        <f aca="true" t="shared" si="2" ref="K18:K35">D18*E18</f>
        <v>0</v>
      </c>
      <c r="L18" s="10">
        <f aca="true" t="shared" si="3" ref="L18:L35">D18*G18</f>
        <v>0</v>
      </c>
      <c r="M18" s="10">
        <f aca="true" t="shared" si="4" ref="M18:M35">D18*H18</f>
        <v>0</v>
      </c>
      <c r="N18" s="10">
        <f aca="true" t="shared" si="5" ref="N18:N35">D18*I18</f>
        <v>0</v>
      </c>
      <c r="O18" s="11">
        <f aca="true" t="shared" si="6" ref="O18:O35">L18+N18+M18</f>
        <v>0</v>
      </c>
    </row>
    <row r="19" spans="1:15" ht="26.25">
      <c r="A19" s="6">
        <v>8</v>
      </c>
      <c r="B19" s="7" t="s">
        <v>23</v>
      </c>
      <c r="C19" s="8" t="s">
        <v>16</v>
      </c>
      <c r="D19" s="9">
        <v>6</v>
      </c>
      <c r="E19" s="12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14.25">
      <c r="A20" s="6">
        <v>9</v>
      </c>
      <c r="B20" s="7" t="s">
        <v>24</v>
      </c>
      <c r="C20" s="8" t="s">
        <v>16</v>
      </c>
      <c r="D20" s="9">
        <v>6</v>
      </c>
      <c r="E20" s="12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57</v>
      </c>
      <c r="C21" s="8" t="s">
        <v>16</v>
      </c>
      <c r="D21" s="10">
        <v>6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6.25">
      <c r="A22" s="6">
        <v>11</v>
      </c>
      <c r="B22" s="7" t="s">
        <v>54</v>
      </c>
      <c r="C22" s="8" t="s">
        <v>18</v>
      </c>
      <c r="D22" s="9">
        <v>43</v>
      </c>
      <c r="E22" s="10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0">
        <f t="shared" si="6"/>
        <v>0</v>
      </c>
    </row>
    <row r="23" spans="1:15" ht="26.25">
      <c r="A23" s="6">
        <v>12</v>
      </c>
      <c r="B23" s="7" t="s">
        <v>58</v>
      </c>
      <c r="C23" s="8" t="s">
        <v>18</v>
      </c>
      <c r="D23" s="9">
        <v>44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25</v>
      </c>
      <c r="C24" s="8" t="s">
        <v>18</v>
      </c>
      <c r="D24" s="9">
        <v>72</v>
      </c>
      <c r="E24" s="12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1">
        <f t="shared" si="6"/>
        <v>0</v>
      </c>
    </row>
    <row r="25" spans="1:15" ht="26.25">
      <c r="A25" s="6">
        <v>14</v>
      </c>
      <c r="B25" s="7" t="s">
        <v>26</v>
      </c>
      <c r="C25" s="8" t="s">
        <v>16</v>
      </c>
      <c r="D25" s="9">
        <v>14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95</v>
      </c>
      <c r="C26" s="8" t="s">
        <v>16</v>
      </c>
      <c r="D26" s="9">
        <v>13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6.25">
      <c r="A27" s="6">
        <v>16</v>
      </c>
      <c r="B27" s="7" t="s">
        <v>67</v>
      </c>
      <c r="C27" s="8" t="s">
        <v>18</v>
      </c>
      <c r="D27" s="9">
        <v>25</v>
      </c>
      <c r="E27" s="10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14.25">
      <c r="A28" s="6">
        <v>17</v>
      </c>
      <c r="B28" s="7" t="s">
        <v>99</v>
      </c>
      <c r="C28" s="8" t="s">
        <v>21</v>
      </c>
      <c r="D28" s="9">
        <v>1.5</v>
      </c>
      <c r="E28" s="10"/>
      <c r="F28" s="10"/>
      <c r="G28" s="10">
        <f t="shared" si="0"/>
        <v>0</v>
      </c>
      <c r="H28" s="10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1">
        <f t="shared" si="6"/>
        <v>0</v>
      </c>
    </row>
    <row r="29" spans="1:15" ht="26.25">
      <c r="A29" s="6">
        <v>18</v>
      </c>
      <c r="B29" s="7" t="s">
        <v>68</v>
      </c>
      <c r="C29" s="8" t="s">
        <v>16</v>
      </c>
      <c r="D29" s="9">
        <v>92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6.25">
      <c r="A30" s="6">
        <v>19</v>
      </c>
      <c r="B30" s="7" t="s">
        <v>122</v>
      </c>
      <c r="C30" s="8" t="s">
        <v>28</v>
      </c>
      <c r="D30" s="9">
        <v>6</v>
      </c>
      <c r="E30" s="10"/>
      <c r="F30" s="10"/>
      <c r="G30" s="10">
        <f t="shared" si="0"/>
        <v>0</v>
      </c>
      <c r="H30" s="10"/>
      <c r="I30" s="10"/>
      <c r="J30" s="10">
        <f>G30+H30+I30</f>
        <v>0</v>
      </c>
      <c r="K30" s="10">
        <f>D30*E30</f>
        <v>0</v>
      </c>
      <c r="L30" s="10">
        <f>D30*G30</f>
        <v>0</v>
      </c>
      <c r="M30" s="10">
        <f>D30*H30</f>
        <v>0</v>
      </c>
      <c r="N30" s="10">
        <f>D30*I30</f>
        <v>0</v>
      </c>
      <c r="O30" s="10">
        <f>L30+N30+M30</f>
        <v>0</v>
      </c>
    </row>
    <row r="31" spans="1:15" ht="26.25">
      <c r="A31" s="6">
        <v>20</v>
      </c>
      <c r="B31" s="7" t="s">
        <v>45</v>
      </c>
      <c r="C31" s="8" t="s">
        <v>16</v>
      </c>
      <c r="D31" s="9">
        <v>6</v>
      </c>
      <c r="E31" s="12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26.25">
      <c r="A32" s="6">
        <v>21</v>
      </c>
      <c r="B32" s="7" t="s">
        <v>61</v>
      </c>
      <c r="C32" s="8" t="s">
        <v>30</v>
      </c>
      <c r="D32" s="9">
        <v>1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26.25">
      <c r="A33" s="6">
        <v>22</v>
      </c>
      <c r="B33" s="7" t="s">
        <v>31</v>
      </c>
      <c r="C33" s="8" t="s">
        <v>30</v>
      </c>
      <c r="D33" s="9">
        <v>1</v>
      </c>
      <c r="E33" s="10"/>
      <c r="F33" s="10"/>
      <c r="G33" s="10">
        <f t="shared" si="0"/>
        <v>0</v>
      </c>
      <c r="H33" s="10"/>
      <c r="I33" s="10"/>
      <c r="J33" s="10">
        <f t="shared" si="1"/>
        <v>0</v>
      </c>
      <c r="K33" s="10">
        <f t="shared" si="2"/>
        <v>0</v>
      </c>
      <c r="L33" s="10">
        <f t="shared" si="3"/>
        <v>0</v>
      </c>
      <c r="M33" s="10">
        <f t="shared" si="4"/>
        <v>0</v>
      </c>
      <c r="N33" s="10">
        <f t="shared" si="5"/>
        <v>0</v>
      </c>
      <c r="O33" s="10">
        <f t="shared" si="6"/>
        <v>0</v>
      </c>
    </row>
    <row r="34" spans="1:15" ht="14.25">
      <c r="A34" s="6">
        <v>23</v>
      </c>
      <c r="B34" s="7" t="s">
        <v>32</v>
      </c>
      <c r="C34" s="8" t="s">
        <v>21</v>
      </c>
      <c r="D34" s="9">
        <v>1.9</v>
      </c>
      <c r="E34" s="10"/>
      <c r="F34" s="10"/>
      <c r="G34" s="10">
        <f t="shared" si="0"/>
        <v>0</v>
      </c>
      <c r="H34" s="10"/>
      <c r="I34" s="10"/>
      <c r="J34" s="10">
        <f t="shared" si="1"/>
        <v>0</v>
      </c>
      <c r="K34" s="10">
        <f t="shared" si="2"/>
        <v>0</v>
      </c>
      <c r="L34" s="10">
        <f t="shared" si="3"/>
        <v>0</v>
      </c>
      <c r="M34" s="10">
        <f t="shared" si="4"/>
        <v>0</v>
      </c>
      <c r="N34" s="10">
        <f t="shared" si="5"/>
        <v>0</v>
      </c>
      <c r="O34" s="10">
        <f t="shared" si="6"/>
        <v>0</v>
      </c>
    </row>
    <row r="35" spans="1:15" ht="14.25">
      <c r="A35" s="6">
        <v>24</v>
      </c>
      <c r="B35" s="7" t="s">
        <v>33</v>
      </c>
      <c r="C35" s="8" t="s">
        <v>34</v>
      </c>
      <c r="D35" s="9">
        <v>25</v>
      </c>
      <c r="E35" s="10"/>
      <c r="F35" s="10"/>
      <c r="G35" s="10">
        <f t="shared" si="0"/>
        <v>0</v>
      </c>
      <c r="H35" s="10"/>
      <c r="I35" s="10"/>
      <c r="J35" s="10">
        <f t="shared" si="1"/>
        <v>0</v>
      </c>
      <c r="K35" s="10">
        <f t="shared" si="2"/>
        <v>0</v>
      </c>
      <c r="L35" s="10">
        <f t="shared" si="3"/>
        <v>0</v>
      </c>
      <c r="M35" s="10">
        <f t="shared" si="4"/>
        <v>0</v>
      </c>
      <c r="N35" s="10">
        <f t="shared" si="5"/>
        <v>0</v>
      </c>
      <c r="O35" s="10">
        <f t="shared" si="6"/>
        <v>0</v>
      </c>
    </row>
    <row r="36" spans="1:15" ht="14.25">
      <c r="A36" s="14"/>
      <c r="B36" s="15"/>
      <c r="C36" s="15"/>
      <c r="D36" s="15"/>
      <c r="E36" s="65" t="s">
        <v>35</v>
      </c>
      <c r="F36" s="65"/>
      <c r="G36" s="65"/>
      <c r="H36" s="65"/>
      <c r="I36" s="65"/>
      <c r="J36" s="16"/>
      <c r="K36" s="17">
        <f>SUM(K12:K35)</f>
        <v>0</v>
      </c>
      <c r="L36" s="17">
        <f>SUM(L12:L35)</f>
        <v>0</v>
      </c>
      <c r="M36" s="17">
        <f>SUM(M12:M35)</f>
        <v>0</v>
      </c>
      <c r="N36" s="17">
        <f>SUM(N12:N35)</f>
        <v>0</v>
      </c>
      <c r="O36" s="17">
        <f>SUM(O12:O35)</f>
        <v>0</v>
      </c>
    </row>
    <row r="37" spans="1:15" ht="14.25">
      <c r="A37" s="14"/>
      <c r="B37" s="15"/>
      <c r="C37" s="15"/>
      <c r="D37" s="15"/>
      <c r="E37" s="66" t="s">
        <v>36</v>
      </c>
      <c r="F37" s="66"/>
      <c r="G37" s="66"/>
      <c r="H37" s="66"/>
      <c r="I37" s="66"/>
      <c r="J37" s="27">
        <v>0</v>
      </c>
      <c r="K37" s="13"/>
      <c r="L37" s="13"/>
      <c r="M37" s="13"/>
      <c r="N37" s="13"/>
      <c r="O37" s="18">
        <f>M36*J37</f>
        <v>0</v>
      </c>
    </row>
    <row r="38" spans="1:15" ht="14.25">
      <c r="A38" s="14"/>
      <c r="B38" s="15"/>
      <c r="C38" s="15"/>
      <c r="D38" s="15"/>
      <c r="E38" s="67" t="s">
        <v>37</v>
      </c>
      <c r="F38" s="67"/>
      <c r="G38" s="67"/>
      <c r="H38" s="67"/>
      <c r="I38" s="67"/>
      <c r="J38" s="13"/>
      <c r="K38" s="13"/>
      <c r="L38" s="13"/>
      <c r="M38" s="13"/>
      <c r="N38" s="13"/>
      <c r="O38" s="18">
        <f>SUM(O36,O37)</f>
        <v>0</v>
      </c>
    </row>
    <row r="39" spans="1:15" ht="14.25">
      <c r="A39" s="14"/>
      <c r="B39" s="19" t="s">
        <v>0</v>
      </c>
      <c r="C39" s="15"/>
      <c r="D39" s="15"/>
      <c r="E39" s="68" t="s">
        <v>38</v>
      </c>
      <c r="F39" s="68"/>
      <c r="G39" s="68"/>
      <c r="H39" s="68"/>
      <c r="I39" s="68"/>
      <c r="J39" s="27">
        <v>0</v>
      </c>
      <c r="K39" s="13"/>
      <c r="L39" s="13"/>
      <c r="M39" s="13"/>
      <c r="N39" s="13"/>
      <c r="O39" s="20">
        <f>O38*J39</f>
        <v>0</v>
      </c>
    </row>
    <row r="40" spans="1:15" ht="14.25">
      <c r="A40" s="14"/>
      <c r="B40" s="19" t="s">
        <v>0</v>
      </c>
      <c r="C40" s="15"/>
      <c r="D40" s="15"/>
      <c r="E40" s="68" t="s">
        <v>39</v>
      </c>
      <c r="F40" s="68"/>
      <c r="G40" s="68"/>
      <c r="H40" s="68"/>
      <c r="I40" s="68"/>
      <c r="J40" s="27">
        <v>0</v>
      </c>
      <c r="K40" s="13"/>
      <c r="L40" s="13"/>
      <c r="M40" s="13"/>
      <c r="N40" s="13"/>
      <c r="O40" s="20">
        <f>O38*J40</f>
        <v>0</v>
      </c>
    </row>
    <row r="41" spans="1:15" ht="14.25">
      <c r="A41" s="14"/>
      <c r="B41" s="19" t="s">
        <v>0</v>
      </c>
      <c r="C41" s="15"/>
      <c r="D41" s="15"/>
      <c r="E41" s="68" t="s">
        <v>40</v>
      </c>
      <c r="F41" s="68"/>
      <c r="G41" s="68"/>
      <c r="H41" s="68"/>
      <c r="I41" s="68"/>
      <c r="J41" s="21">
        <v>0.2359</v>
      </c>
      <c r="K41" s="13"/>
      <c r="L41" s="13"/>
      <c r="M41" s="13" t="s">
        <v>0</v>
      </c>
      <c r="N41" s="13"/>
      <c r="O41" s="20">
        <f>L36*J41</f>
        <v>0</v>
      </c>
    </row>
    <row r="42" spans="1:15" ht="18" customHeight="1">
      <c r="A42" s="14"/>
      <c r="B42" s="19" t="s">
        <v>0</v>
      </c>
      <c r="C42" s="15"/>
      <c r="D42" s="15"/>
      <c r="E42" s="63" t="s">
        <v>41</v>
      </c>
      <c r="F42" s="63"/>
      <c r="G42" s="63"/>
      <c r="H42" s="63"/>
      <c r="I42" s="63"/>
      <c r="J42" s="13"/>
      <c r="K42" s="13"/>
      <c r="L42" s="13"/>
      <c r="M42" s="13"/>
      <c r="N42" s="13"/>
      <c r="O42" s="18">
        <f>SUM(O38:O41)</f>
        <v>0</v>
      </c>
    </row>
    <row r="43" spans="1:5" ht="14.25">
      <c r="A43" s="22"/>
      <c r="B43" s="22"/>
      <c r="C43" s="22"/>
      <c r="D43" s="22"/>
      <c r="E43" s="22"/>
    </row>
  </sheetData>
  <sheetProtection/>
  <mergeCells count="18">
    <mergeCell ref="K9:O9"/>
    <mergeCell ref="E36:I36"/>
    <mergeCell ref="A1:O1"/>
    <mergeCell ref="A2:O2"/>
    <mergeCell ref="A3:O3"/>
    <mergeCell ref="A4:O4"/>
    <mergeCell ref="M7:N7"/>
    <mergeCell ref="A8:O8"/>
    <mergeCell ref="E42:I42"/>
    <mergeCell ref="A9:A10"/>
    <mergeCell ref="C9:C10"/>
    <mergeCell ref="D9:D10"/>
    <mergeCell ref="E9:J9"/>
    <mergeCell ref="E37:I37"/>
    <mergeCell ref="E38:I38"/>
    <mergeCell ref="E39:I39"/>
    <mergeCell ref="E40:I40"/>
    <mergeCell ref="E41:I41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5.7109375" style="0" customWidth="1"/>
    <col min="2" max="2" width="29.421875" style="0" customWidth="1"/>
    <col min="3" max="3" width="6.8515625" style="0" customWidth="1"/>
    <col min="4" max="4" width="7.57421875" style="0" customWidth="1"/>
    <col min="5" max="5" width="7.28125" style="0" customWidth="1"/>
    <col min="6" max="6" width="9.140625" style="0" customWidth="1"/>
    <col min="8" max="8" width="8.57421875" style="0" customWidth="1"/>
    <col min="9" max="9" width="10.28125" style="0" customWidth="1"/>
    <col min="11" max="11" width="10.28125" style="0" customWidth="1"/>
    <col min="14" max="14" width="10.7109375" style="0" customWidth="1"/>
  </cols>
  <sheetData>
    <row r="1" spans="1:15" ht="14.25">
      <c r="A1" s="69" t="s">
        <v>123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" customHeight="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4.25">
      <c r="A3" s="70" t="s">
        <v>124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1:15" ht="14.25">
      <c r="A4" s="72" t="s">
        <v>125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</row>
    <row r="5" spans="1:15" ht="14.25">
      <c r="A5" s="28" t="s">
        <v>201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4.25">
      <c r="A6" s="22"/>
      <c r="B6" s="22"/>
      <c r="C6" s="22"/>
      <c r="D6" s="22"/>
      <c r="E6" s="22"/>
      <c r="F6" s="22"/>
      <c r="G6" s="22"/>
      <c r="H6" s="22"/>
      <c r="J6" s="29"/>
      <c r="K6" s="29"/>
      <c r="L6" s="30" t="s">
        <v>49</v>
      </c>
      <c r="M6" s="35">
        <f>O39</f>
        <v>0</v>
      </c>
      <c r="N6" s="29" t="s">
        <v>50</v>
      </c>
      <c r="O6" s="31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L7" s="33" t="s">
        <v>75</v>
      </c>
      <c r="M7" s="64">
        <f ca="1">TODAY()</f>
        <v>42514</v>
      </c>
      <c r="N7" s="64"/>
      <c r="O7" s="32"/>
    </row>
    <row r="8" spans="1:15" ht="14.25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ht="14.25" customHeight="1">
      <c r="A9" s="74" t="s">
        <v>1</v>
      </c>
      <c r="B9" s="25"/>
      <c r="C9" s="75" t="s">
        <v>2</v>
      </c>
      <c r="D9" s="75" t="s">
        <v>3</v>
      </c>
      <c r="E9" s="74" t="s">
        <v>4</v>
      </c>
      <c r="F9" s="74"/>
      <c r="G9" s="74"/>
      <c r="H9" s="74"/>
      <c r="I9" s="74"/>
      <c r="J9" s="74"/>
      <c r="K9" s="74" t="s">
        <v>5</v>
      </c>
      <c r="L9" s="74"/>
      <c r="M9" s="74"/>
      <c r="N9" s="74"/>
      <c r="O9" s="74"/>
    </row>
    <row r="10" spans="1:15" ht="84" customHeight="1">
      <c r="A10" s="74"/>
      <c r="B10" s="25" t="s">
        <v>0</v>
      </c>
      <c r="C10" s="75"/>
      <c r="D10" s="75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26" t="s">
        <v>11</v>
      </c>
      <c r="K10" s="1" t="s">
        <v>12</v>
      </c>
      <c r="L10" s="1" t="s">
        <v>8</v>
      </c>
      <c r="M10" s="1" t="s">
        <v>9</v>
      </c>
      <c r="N10" s="1" t="s">
        <v>13</v>
      </c>
      <c r="O10" s="1" t="s">
        <v>14</v>
      </c>
    </row>
    <row r="11" spans="1:15" s="5" customFormat="1" ht="9.75">
      <c r="A11" s="2">
        <v>1</v>
      </c>
      <c r="B11" s="3">
        <v>2</v>
      </c>
      <c r="C11" s="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</row>
    <row r="12" spans="1:15" ht="14.25">
      <c r="A12" s="6">
        <v>1</v>
      </c>
      <c r="B12" s="7" t="s">
        <v>17</v>
      </c>
      <c r="C12" s="8" t="s">
        <v>18</v>
      </c>
      <c r="D12" s="9">
        <v>12</v>
      </c>
      <c r="E12" s="10"/>
      <c r="F12" s="10"/>
      <c r="G12" s="10">
        <f aca="true" t="shared" si="0" ref="G12:G32">E12*F12</f>
        <v>0</v>
      </c>
      <c r="H12" s="10"/>
      <c r="I12" s="10"/>
      <c r="J12" s="10">
        <f>G12+H12+I12</f>
        <v>0</v>
      </c>
      <c r="K12" s="10">
        <f>D12*E12</f>
        <v>0</v>
      </c>
      <c r="L12" s="10">
        <f>D12*G12</f>
        <v>0</v>
      </c>
      <c r="M12" s="10">
        <f>D12*H12</f>
        <v>0</v>
      </c>
      <c r="N12" s="10">
        <f>D12*I12</f>
        <v>0</v>
      </c>
      <c r="O12" s="10">
        <f>L12+N12+M12</f>
        <v>0</v>
      </c>
    </row>
    <row r="13" spans="1:15" ht="39">
      <c r="A13" s="6">
        <v>2</v>
      </c>
      <c r="B13" s="7" t="s">
        <v>19</v>
      </c>
      <c r="C13" s="8" t="s">
        <v>18</v>
      </c>
      <c r="D13" s="9">
        <v>12</v>
      </c>
      <c r="E13" s="10"/>
      <c r="F13" s="10"/>
      <c r="G13" s="10">
        <f t="shared" si="0"/>
        <v>0</v>
      </c>
      <c r="H13" s="10"/>
      <c r="I13" s="10"/>
      <c r="J13" s="10">
        <f>G13+H13+I13</f>
        <v>0</v>
      </c>
      <c r="K13" s="10">
        <f>D13*E13</f>
        <v>0</v>
      </c>
      <c r="L13" s="10">
        <f>D13*G13</f>
        <v>0</v>
      </c>
      <c r="M13" s="10">
        <f>D13*H13</f>
        <v>0</v>
      </c>
      <c r="N13" s="10">
        <f>D13*I13</f>
        <v>0</v>
      </c>
      <c r="O13" s="11">
        <f>L13+N13+M13</f>
        <v>0</v>
      </c>
    </row>
    <row r="14" spans="1:15" ht="26.25">
      <c r="A14" s="6">
        <v>3</v>
      </c>
      <c r="B14" s="7" t="s">
        <v>79</v>
      </c>
      <c r="C14" s="8" t="s">
        <v>18</v>
      </c>
      <c r="D14" s="9">
        <v>12</v>
      </c>
      <c r="E14" s="10"/>
      <c r="F14" s="10"/>
      <c r="G14" s="10">
        <f t="shared" si="0"/>
        <v>0</v>
      </c>
      <c r="H14" s="10"/>
      <c r="I14" s="10"/>
      <c r="J14" s="10">
        <f>G14+H14+I14</f>
        <v>0</v>
      </c>
      <c r="K14" s="10">
        <f>D14*E14</f>
        <v>0</v>
      </c>
      <c r="L14" s="10">
        <f>D14*G14</f>
        <v>0</v>
      </c>
      <c r="M14" s="10">
        <f>D14*H14</f>
        <v>0</v>
      </c>
      <c r="N14" s="10">
        <f>D14*I14</f>
        <v>0</v>
      </c>
      <c r="O14" s="11">
        <f>L14+N14+M14</f>
        <v>0</v>
      </c>
    </row>
    <row r="15" spans="1:15" ht="26.25">
      <c r="A15" s="6">
        <v>4</v>
      </c>
      <c r="B15" s="7" t="s">
        <v>20</v>
      </c>
      <c r="C15" s="8" t="s">
        <v>21</v>
      </c>
      <c r="D15" s="10">
        <v>1.3</v>
      </c>
      <c r="E15" s="10"/>
      <c r="F15" s="10"/>
      <c r="G15" s="10">
        <f t="shared" si="0"/>
        <v>0</v>
      </c>
      <c r="H15" s="10"/>
      <c r="I15" s="10"/>
      <c r="J15" s="10">
        <f>G15+H15+I15</f>
        <v>0</v>
      </c>
      <c r="K15" s="10">
        <f>D15*E15</f>
        <v>0</v>
      </c>
      <c r="L15" s="10">
        <f>D15*G15</f>
        <v>0</v>
      </c>
      <c r="M15" s="10">
        <f>D15*H15</f>
        <v>0</v>
      </c>
      <c r="N15" s="10">
        <f>D15*I15</f>
        <v>0</v>
      </c>
      <c r="O15" s="10">
        <f>L15+N15+M15</f>
        <v>0</v>
      </c>
    </row>
    <row r="16" spans="1:15" ht="26.25">
      <c r="A16" s="6">
        <v>5</v>
      </c>
      <c r="B16" s="7" t="s">
        <v>22</v>
      </c>
      <c r="C16" s="8" t="s">
        <v>16</v>
      </c>
      <c r="D16" s="9">
        <v>1</v>
      </c>
      <c r="E16" s="10"/>
      <c r="F16" s="10"/>
      <c r="G16" s="10">
        <f t="shared" si="0"/>
        <v>0</v>
      </c>
      <c r="H16" s="10"/>
      <c r="I16" s="10"/>
      <c r="J16" s="10">
        <f aca="true" t="shared" si="1" ref="J16:J32">G16+H16+I16</f>
        <v>0</v>
      </c>
      <c r="K16" s="10">
        <f aca="true" t="shared" si="2" ref="K16:K32">D16*E16</f>
        <v>0</v>
      </c>
      <c r="L16" s="10">
        <f aca="true" t="shared" si="3" ref="L16:L32">D16*G16</f>
        <v>0</v>
      </c>
      <c r="M16" s="10">
        <f aca="true" t="shared" si="4" ref="M16:M32">D16*H16</f>
        <v>0</v>
      </c>
      <c r="N16" s="10">
        <f aca="true" t="shared" si="5" ref="N16:N32">D16*I16</f>
        <v>0</v>
      </c>
      <c r="O16" s="11">
        <f aca="true" t="shared" si="6" ref="O16:O32">L16+N16+M16</f>
        <v>0</v>
      </c>
    </row>
    <row r="17" spans="1:15" ht="26.25">
      <c r="A17" s="6">
        <v>6</v>
      </c>
      <c r="B17" s="7" t="s">
        <v>23</v>
      </c>
      <c r="C17" s="8" t="s">
        <v>16</v>
      </c>
      <c r="D17" s="9">
        <v>1</v>
      </c>
      <c r="E17" s="12"/>
      <c r="F17" s="10"/>
      <c r="G17" s="10">
        <f t="shared" si="0"/>
        <v>0</v>
      </c>
      <c r="H17" s="10"/>
      <c r="I17" s="10"/>
      <c r="J17" s="10">
        <f t="shared" si="1"/>
        <v>0</v>
      </c>
      <c r="K17" s="10">
        <f t="shared" si="2"/>
        <v>0</v>
      </c>
      <c r="L17" s="10">
        <f t="shared" si="3"/>
        <v>0</v>
      </c>
      <c r="M17" s="10">
        <f t="shared" si="4"/>
        <v>0</v>
      </c>
      <c r="N17" s="10">
        <f t="shared" si="5"/>
        <v>0</v>
      </c>
      <c r="O17" s="10">
        <f t="shared" si="6"/>
        <v>0</v>
      </c>
    </row>
    <row r="18" spans="1:15" ht="14.25">
      <c r="A18" s="6">
        <v>7</v>
      </c>
      <c r="B18" s="7" t="s">
        <v>24</v>
      </c>
      <c r="C18" s="8" t="s">
        <v>16</v>
      </c>
      <c r="D18" s="9">
        <v>1</v>
      </c>
      <c r="E18" s="12"/>
      <c r="F18" s="10"/>
      <c r="G18" s="10">
        <f t="shared" si="0"/>
        <v>0</v>
      </c>
      <c r="H18" s="10"/>
      <c r="I18" s="10"/>
      <c r="J18" s="10">
        <f t="shared" si="1"/>
        <v>0</v>
      </c>
      <c r="K18" s="10">
        <f t="shared" si="2"/>
        <v>0</v>
      </c>
      <c r="L18" s="10">
        <f t="shared" si="3"/>
        <v>0</v>
      </c>
      <c r="M18" s="10">
        <f t="shared" si="4"/>
        <v>0</v>
      </c>
      <c r="N18" s="10">
        <f t="shared" si="5"/>
        <v>0</v>
      </c>
      <c r="O18" s="10">
        <f t="shared" si="6"/>
        <v>0</v>
      </c>
    </row>
    <row r="19" spans="1:15" ht="26.25">
      <c r="A19" s="6">
        <v>8</v>
      </c>
      <c r="B19" s="7" t="s">
        <v>57</v>
      </c>
      <c r="C19" s="8" t="s">
        <v>16</v>
      </c>
      <c r="D19" s="10">
        <v>1</v>
      </c>
      <c r="E19" s="10"/>
      <c r="F19" s="10"/>
      <c r="G19" s="10">
        <f t="shared" si="0"/>
        <v>0</v>
      </c>
      <c r="H19" s="10"/>
      <c r="I19" s="10"/>
      <c r="J19" s="10">
        <f t="shared" si="1"/>
        <v>0</v>
      </c>
      <c r="K19" s="10">
        <f t="shared" si="2"/>
        <v>0</v>
      </c>
      <c r="L19" s="10">
        <f t="shared" si="3"/>
        <v>0</v>
      </c>
      <c r="M19" s="10">
        <f t="shared" si="4"/>
        <v>0</v>
      </c>
      <c r="N19" s="10">
        <f t="shared" si="5"/>
        <v>0</v>
      </c>
      <c r="O19" s="10">
        <f t="shared" si="6"/>
        <v>0</v>
      </c>
    </row>
    <row r="20" spans="1:15" ht="26.25">
      <c r="A20" s="6">
        <v>9</v>
      </c>
      <c r="B20" s="7" t="s">
        <v>54</v>
      </c>
      <c r="C20" s="8" t="s">
        <v>18</v>
      </c>
      <c r="D20" s="9">
        <v>24</v>
      </c>
      <c r="E20" s="10"/>
      <c r="F20" s="10"/>
      <c r="G20" s="10">
        <f t="shared" si="0"/>
        <v>0</v>
      </c>
      <c r="H20" s="10"/>
      <c r="I20" s="10"/>
      <c r="J20" s="10">
        <f t="shared" si="1"/>
        <v>0</v>
      </c>
      <c r="K20" s="10">
        <f t="shared" si="2"/>
        <v>0</v>
      </c>
      <c r="L20" s="10">
        <f t="shared" si="3"/>
        <v>0</v>
      </c>
      <c r="M20" s="10">
        <f t="shared" si="4"/>
        <v>0</v>
      </c>
      <c r="N20" s="10">
        <f t="shared" si="5"/>
        <v>0</v>
      </c>
      <c r="O20" s="10">
        <f t="shared" si="6"/>
        <v>0</v>
      </c>
    </row>
    <row r="21" spans="1:15" ht="26.25">
      <c r="A21" s="6">
        <v>10</v>
      </c>
      <c r="B21" s="7" t="s">
        <v>58</v>
      </c>
      <c r="C21" s="8" t="s">
        <v>18</v>
      </c>
      <c r="D21" s="9">
        <v>6</v>
      </c>
      <c r="E21" s="10"/>
      <c r="F21" s="10"/>
      <c r="G21" s="10">
        <f t="shared" si="0"/>
        <v>0</v>
      </c>
      <c r="H21" s="10"/>
      <c r="I21" s="10"/>
      <c r="J21" s="10">
        <f t="shared" si="1"/>
        <v>0</v>
      </c>
      <c r="K21" s="10">
        <f t="shared" si="2"/>
        <v>0</v>
      </c>
      <c r="L21" s="10">
        <f t="shared" si="3"/>
        <v>0</v>
      </c>
      <c r="M21" s="10">
        <f t="shared" si="4"/>
        <v>0</v>
      </c>
      <c r="N21" s="10">
        <f t="shared" si="5"/>
        <v>0</v>
      </c>
      <c r="O21" s="10">
        <f t="shared" si="6"/>
        <v>0</v>
      </c>
    </row>
    <row r="22" spans="1:15" ht="26.25">
      <c r="A22" s="6">
        <v>11</v>
      </c>
      <c r="B22" s="7" t="s">
        <v>25</v>
      </c>
      <c r="C22" s="8" t="s">
        <v>18</v>
      </c>
      <c r="D22" s="9">
        <v>12</v>
      </c>
      <c r="E22" s="12"/>
      <c r="F22" s="10"/>
      <c r="G22" s="10">
        <f t="shared" si="0"/>
        <v>0</v>
      </c>
      <c r="H22" s="10"/>
      <c r="I22" s="10"/>
      <c r="J22" s="10">
        <f t="shared" si="1"/>
        <v>0</v>
      </c>
      <c r="K22" s="10">
        <f t="shared" si="2"/>
        <v>0</v>
      </c>
      <c r="L22" s="10">
        <f t="shared" si="3"/>
        <v>0</v>
      </c>
      <c r="M22" s="10">
        <f t="shared" si="4"/>
        <v>0</v>
      </c>
      <c r="N22" s="10">
        <f t="shared" si="5"/>
        <v>0</v>
      </c>
      <c r="O22" s="11">
        <f t="shared" si="6"/>
        <v>0</v>
      </c>
    </row>
    <row r="23" spans="1:15" ht="26.25">
      <c r="A23" s="6">
        <v>12</v>
      </c>
      <c r="B23" s="7" t="s">
        <v>26</v>
      </c>
      <c r="C23" s="8" t="s">
        <v>16</v>
      </c>
      <c r="D23" s="9">
        <v>2</v>
      </c>
      <c r="E23" s="10"/>
      <c r="F23" s="10"/>
      <c r="G23" s="10">
        <f t="shared" si="0"/>
        <v>0</v>
      </c>
      <c r="H23" s="10"/>
      <c r="I23" s="10"/>
      <c r="J23" s="10">
        <f t="shared" si="1"/>
        <v>0</v>
      </c>
      <c r="K23" s="10">
        <f t="shared" si="2"/>
        <v>0</v>
      </c>
      <c r="L23" s="10">
        <f t="shared" si="3"/>
        <v>0</v>
      </c>
      <c r="M23" s="10">
        <f t="shared" si="4"/>
        <v>0</v>
      </c>
      <c r="N23" s="10">
        <f t="shared" si="5"/>
        <v>0</v>
      </c>
      <c r="O23" s="10">
        <f t="shared" si="6"/>
        <v>0</v>
      </c>
    </row>
    <row r="24" spans="1:15" ht="26.25">
      <c r="A24" s="6">
        <v>13</v>
      </c>
      <c r="B24" s="7" t="s">
        <v>67</v>
      </c>
      <c r="C24" s="8" t="s">
        <v>18</v>
      </c>
      <c r="D24" s="9">
        <v>12</v>
      </c>
      <c r="E24" s="10"/>
      <c r="F24" s="10"/>
      <c r="G24" s="10">
        <f t="shared" si="0"/>
        <v>0</v>
      </c>
      <c r="H24" s="10"/>
      <c r="I24" s="10"/>
      <c r="J24" s="10">
        <f t="shared" si="1"/>
        <v>0</v>
      </c>
      <c r="K24" s="10">
        <f t="shared" si="2"/>
        <v>0</v>
      </c>
      <c r="L24" s="10">
        <f t="shared" si="3"/>
        <v>0</v>
      </c>
      <c r="M24" s="10">
        <f t="shared" si="4"/>
        <v>0</v>
      </c>
      <c r="N24" s="10">
        <f t="shared" si="5"/>
        <v>0</v>
      </c>
      <c r="O24" s="10">
        <f t="shared" si="6"/>
        <v>0</v>
      </c>
    </row>
    <row r="25" spans="1:15" ht="26.25">
      <c r="A25" s="6">
        <v>14</v>
      </c>
      <c r="B25" s="7" t="s">
        <v>68</v>
      </c>
      <c r="C25" s="8" t="s">
        <v>16</v>
      </c>
      <c r="D25" s="9">
        <v>14</v>
      </c>
      <c r="E25" s="10"/>
      <c r="F25" s="10"/>
      <c r="G25" s="10">
        <f t="shared" si="0"/>
        <v>0</v>
      </c>
      <c r="H25" s="10"/>
      <c r="I25" s="10"/>
      <c r="J25" s="10">
        <f t="shared" si="1"/>
        <v>0</v>
      </c>
      <c r="K25" s="10">
        <f t="shared" si="2"/>
        <v>0</v>
      </c>
      <c r="L25" s="10">
        <f t="shared" si="3"/>
        <v>0</v>
      </c>
      <c r="M25" s="10">
        <f t="shared" si="4"/>
        <v>0</v>
      </c>
      <c r="N25" s="10">
        <f t="shared" si="5"/>
        <v>0</v>
      </c>
      <c r="O25" s="10">
        <f t="shared" si="6"/>
        <v>0</v>
      </c>
    </row>
    <row r="26" spans="1:15" ht="26.25">
      <c r="A26" s="6">
        <v>15</v>
      </c>
      <c r="B26" s="7" t="s">
        <v>122</v>
      </c>
      <c r="C26" s="8" t="s">
        <v>28</v>
      </c>
      <c r="D26" s="9">
        <v>1</v>
      </c>
      <c r="E26" s="10"/>
      <c r="F26" s="10"/>
      <c r="G26" s="10">
        <f t="shared" si="0"/>
        <v>0</v>
      </c>
      <c r="H26" s="10"/>
      <c r="I26" s="10"/>
      <c r="J26" s="10">
        <f t="shared" si="1"/>
        <v>0</v>
      </c>
      <c r="K26" s="10">
        <f t="shared" si="2"/>
        <v>0</v>
      </c>
      <c r="L26" s="10">
        <f t="shared" si="3"/>
        <v>0</v>
      </c>
      <c r="M26" s="10">
        <f t="shared" si="4"/>
        <v>0</v>
      </c>
      <c r="N26" s="10">
        <f t="shared" si="5"/>
        <v>0</v>
      </c>
      <c r="O26" s="10">
        <f t="shared" si="6"/>
        <v>0</v>
      </c>
    </row>
    <row r="27" spans="1:15" ht="26.25">
      <c r="A27" s="6">
        <v>16</v>
      </c>
      <c r="B27" s="7" t="s">
        <v>45</v>
      </c>
      <c r="C27" s="8" t="s">
        <v>16</v>
      </c>
      <c r="D27" s="9">
        <v>1</v>
      </c>
      <c r="E27" s="12"/>
      <c r="F27" s="10"/>
      <c r="G27" s="10">
        <f t="shared" si="0"/>
        <v>0</v>
      </c>
      <c r="H27" s="10"/>
      <c r="I27" s="10"/>
      <c r="J27" s="10">
        <f t="shared" si="1"/>
        <v>0</v>
      </c>
      <c r="K27" s="10">
        <f t="shared" si="2"/>
        <v>0</v>
      </c>
      <c r="L27" s="10">
        <f t="shared" si="3"/>
        <v>0</v>
      </c>
      <c r="M27" s="10">
        <f t="shared" si="4"/>
        <v>0</v>
      </c>
      <c r="N27" s="10">
        <f t="shared" si="5"/>
        <v>0</v>
      </c>
      <c r="O27" s="10">
        <f t="shared" si="6"/>
        <v>0</v>
      </c>
    </row>
    <row r="28" spans="1:15" ht="26.25">
      <c r="A28" s="6">
        <v>17</v>
      </c>
      <c r="B28" s="7" t="s">
        <v>78</v>
      </c>
      <c r="C28" s="8" t="s">
        <v>16</v>
      </c>
      <c r="D28" s="9">
        <v>1</v>
      </c>
      <c r="E28" s="10"/>
      <c r="F28" s="10"/>
      <c r="G28" s="10">
        <f t="shared" si="0"/>
        <v>0</v>
      </c>
      <c r="H28" s="11"/>
      <c r="I28" s="10"/>
      <c r="J28" s="10">
        <f t="shared" si="1"/>
        <v>0</v>
      </c>
      <c r="K28" s="10">
        <f t="shared" si="2"/>
        <v>0</v>
      </c>
      <c r="L28" s="10">
        <f t="shared" si="3"/>
        <v>0</v>
      </c>
      <c r="M28" s="10">
        <f t="shared" si="4"/>
        <v>0</v>
      </c>
      <c r="N28" s="10">
        <f t="shared" si="5"/>
        <v>0</v>
      </c>
      <c r="O28" s="10">
        <f t="shared" si="6"/>
        <v>0</v>
      </c>
    </row>
    <row r="29" spans="1:15" ht="26.25">
      <c r="A29" s="6">
        <v>18</v>
      </c>
      <c r="B29" s="7" t="s">
        <v>61</v>
      </c>
      <c r="C29" s="8" t="s">
        <v>30</v>
      </c>
      <c r="D29" s="9">
        <v>1</v>
      </c>
      <c r="E29" s="10"/>
      <c r="F29" s="10"/>
      <c r="G29" s="10">
        <f t="shared" si="0"/>
        <v>0</v>
      </c>
      <c r="H29" s="10"/>
      <c r="I29" s="10"/>
      <c r="J29" s="10">
        <f t="shared" si="1"/>
        <v>0</v>
      </c>
      <c r="K29" s="10">
        <f t="shared" si="2"/>
        <v>0</v>
      </c>
      <c r="L29" s="10">
        <f t="shared" si="3"/>
        <v>0</v>
      </c>
      <c r="M29" s="10">
        <f t="shared" si="4"/>
        <v>0</v>
      </c>
      <c r="N29" s="10">
        <f t="shared" si="5"/>
        <v>0</v>
      </c>
      <c r="O29" s="10">
        <f t="shared" si="6"/>
        <v>0</v>
      </c>
    </row>
    <row r="30" spans="1:15" ht="26.25">
      <c r="A30" s="6">
        <v>19</v>
      </c>
      <c r="B30" s="7" t="s">
        <v>31</v>
      </c>
      <c r="C30" s="8" t="s">
        <v>30</v>
      </c>
      <c r="D30" s="9">
        <v>1</v>
      </c>
      <c r="E30" s="10"/>
      <c r="F30" s="10"/>
      <c r="G30" s="10">
        <f t="shared" si="0"/>
        <v>0</v>
      </c>
      <c r="H30" s="10"/>
      <c r="I30" s="10"/>
      <c r="J30" s="10">
        <f t="shared" si="1"/>
        <v>0</v>
      </c>
      <c r="K30" s="10">
        <f t="shared" si="2"/>
        <v>0</v>
      </c>
      <c r="L30" s="10">
        <f t="shared" si="3"/>
        <v>0</v>
      </c>
      <c r="M30" s="10">
        <f t="shared" si="4"/>
        <v>0</v>
      </c>
      <c r="N30" s="10">
        <f t="shared" si="5"/>
        <v>0</v>
      </c>
      <c r="O30" s="10">
        <f t="shared" si="6"/>
        <v>0</v>
      </c>
    </row>
    <row r="31" spans="1:15" ht="14.25">
      <c r="A31" s="6">
        <v>20</v>
      </c>
      <c r="B31" s="7" t="s">
        <v>32</v>
      </c>
      <c r="C31" s="8" t="s">
        <v>21</v>
      </c>
      <c r="D31" s="9">
        <v>1.5</v>
      </c>
      <c r="E31" s="10"/>
      <c r="F31" s="10"/>
      <c r="G31" s="10">
        <f t="shared" si="0"/>
        <v>0</v>
      </c>
      <c r="H31" s="10"/>
      <c r="I31" s="10"/>
      <c r="J31" s="10">
        <f t="shared" si="1"/>
        <v>0</v>
      </c>
      <c r="K31" s="10">
        <f t="shared" si="2"/>
        <v>0</v>
      </c>
      <c r="L31" s="10">
        <f t="shared" si="3"/>
        <v>0</v>
      </c>
      <c r="M31" s="10">
        <f t="shared" si="4"/>
        <v>0</v>
      </c>
      <c r="N31" s="10">
        <f t="shared" si="5"/>
        <v>0</v>
      </c>
      <c r="O31" s="10">
        <f t="shared" si="6"/>
        <v>0</v>
      </c>
    </row>
    <row r="32" spans="1:15" ht="14.25">
      <c r="A32" s="6">
        <v>21</v>
      </c>
      <c r="B32" s="7" t="s">
        <v>33</v>
      </c>
      <c r="C32" s="8" t="s">
        <v>34</v>
      </c>
      <c r="D32" s="9">
        <v>15</v>
      </c>
      <c r="E32" s="10"/>
      <c r="F32" s="10"/>
      <c r="G32" s="10">
        <f t="shared" si="0"/>
        <v>0</v>
      </c>
      <c r="H32" s="10"/>
      <c r="I32" s="10"/>
      <c r="J32" s="10">
        <f t="shared" si="1"/>
        <v>0</v>
      </c>
      <c r="K32" s="10">
        <f t="shared" si="2"/>
        <v>0</v>
      </c>
      <c r="L32" s="10">
        <f t="shared" si="3"/>
        <v>0</v>
      </c>
      <c r="M32" s="10">
        <f t="shared" si="4"/>
        <v>0</v>
      </c>
      <c r="N32" s="10">
        <f t="shared" si="5"/>
        <v>0</v>
      </c>
      <c r="O32" s="10">
        <f t="shared" si="6"/>
        <v>0</v>
      </c>
    </row>
    <row r="33" spans="1:15" ht="14.25">
      <c r="A33" s="14"/>
      <c r="B33" s="15"/>
      <c r="C33" s="15"/>
      <c r="D33" s="15"/>
      <c r="E33" s="65" t="s">
        <v>35</v>
      </c>
      <c r="F33" s="65"/>
      <c r="G33" s="65"/>
      <c r="H33" s="65"/>
      <c r="I33" s="65"/>
      <c r="J33" s="16"/>
      <c r="K33" s="17">
        <f>SUM(K12:K32)</f>
        <v>0</v>
      </c>
      <c r="L33" s="17">
        <f>SUM(L12:L32)</f>
        <v>0</v>
      </c>
      <c r="M33" s="17">
        <f>SUM(M12:M32)</f>
        <v>0</v>
      </c>
      <c r="N33" s="17">
        <f>SUM(N12:N32)</f>
        <v>0</v>
      </c>
      <c r="O33" s="17">
        <f>SUM(O12:O32)</f>
        <v>0</v>
      </c>
    </row>
    <row r="34" spans="1:15" ht="14.25">
      <c r="A34" s="14"/>
      <c r="B34" s="15"/>
      <c r="C34" s="15"/>
      <c r="D34" s="15"/>
      <c r="E34" s="66" t="s">
        <v>36</v>
      </c>
      <c r="F34" s="66"/>
      <c r="G34" s="66"/>
      <c r="H34" s="66"/>
      <c r="I34" s="66"/>
      <c r="J34" s="27">
        <v>0</v>
      </c>
      <c r="K34" s="13"/>
      <c r="L34" s="13"/>
      <c r="M34" s="13"/>
      <c r="N34" s="13"/>
      <c r="O34" s="18">
        <f>M33*J34</f>
        <v>0</v>
      </c>
    </row>
    <row r="35" spans="1:15" ht="14.25">
      <c r="A35" s="14"/>
      <c r="B35" s="15"/>
      <c r="C35" s="15"/>
      <c r="D35" s="15"/>
      <c r="E35" s="67" t="s">
        <v>37</v>
      </c>
      <c r="F35" s="67"/>
      <c r="G35" s="67"/>
      <c r="H35" s="67"/>
      <c r="I35" s="67"/>
      <c r="J35" s="13"/>
      <c r="K35" s="13"/>
      <c r="L35" s="13"/>
      <c r="M35" s="13"/>
      <c r="N35" s="13"/>
      <c r="O35" s="18">
        <f>SUM(O33,O34)</f>
        <v>0</v>
      </c>
    </row>
    <row r="36" spans="1:15" ht="14.25">
      <c r="A36" s="14"/>
      <c r="B36" s="19" t="s">
        <v>0</v>
      </c>
      <c r="C36" s="15"/>
      <c r="D36" s="15"/>
      <c r="E36" s="68" t="s">
        <v>38</v>
      </c>
      <c r="F36" s="68"/>
      <c r="G36" s="68"/>
      <c r="H36" s="68"/>
      <c r="I36" s="68"/>
      <c r="J36" s="27">
        <v>0</v>
      </c>
      <c r="K36" s="13"/>
      <c r="L36" s="13"/>
      <c r="M36" s="13"/>
      <c r="N36" s="13"/>
      <c r="O36" s="20">
        <f>O35*J36</f>
        <v>0</v>
      </c>
    </row>
    <row r="37" spans="1:15" ht="14.25">
      <c r="A37" s="14"/>
      <c r="B37" s="19" t="s">
        <v>0</v>
      </c>
      <c r="C37" s="15"/>
      <c r="D37" s="15"/>
      <c r="E37" s="68" t="s">
        <v>39</v>
      </c>
      <c r="F37" s="68"/>
      <c r="G37" s="68"/>
      <c r="H37" s="68"/>
      <c r="I37" s="68"/>
      <c r="J37" s="27">
        <v>0</v>
      </c>
      <c r="K37" s="13"/>
      <c r="L37" s="13"/>
      <c r="M37" s="13"/>
      <c r="N37" s="13"/>
      <c r="O37" s="20">
        <f>O35*J37</f>
        <v>0</v>
      </c>
    </row>
    <row r="38" spans="1:15" ht="14.25">
      <c r="A38" s="14"/>
      <c r="B38" s="19" t="s">
        <v>0</v>
      </c>
      <c r="C38" s="15"/>
      <c r="D38" s="15"/>
      <c r="E38" s="68" t="s">
        <v>40</v>
      </c>
      <c r="F38" s="68"/>
      <c r="G38" s="68"/>
      <c r="H38" s="68"/>
      <c r="I38" s="68"/>
      <c r="J38" s="21">
        <v>0.2359</v>
      </c>
      <c r="K38" s="13"/>
      <c r="L38" s="13"/>
      <c r="M38" s="13" t="s">
        <v>0</v>
      </c>
      <c r="N38" s="13"/>
      <c r="O38" s="20">
        <f>L33*J38</f>
        <v>0</v>
      </c>
    </row>
    <row r="39" spans="1:15" ht="18" customHeight="1">
      <c r="A39" s="14"/>
      <c r="B39" s="19" t="s">
        <v>0</v>
      </c>
      <c r="C39" s="15"/>
      <c r="D39" s="15"/>
      <c r="E39" s="63" t="s">
        <v>41</v>
      </c>
      <c r="F39" s="63"/>
      <c r="G39" s="63"/>
      <c r="H39" s="63"/>
      <c r="I39" s="63"/>
      <c r="J39" s="13"/>
      <c r="K39" s="13"/>
      <c r="L39" s="13"/>
      <c r="M39" s="13"/>
      <c r="N39" s="13"/>
      <c r="O39" s="18">
        <f>SUM(O35:O38)</f>
        <v>0</v>
      </c>
    </row>
    <row r="40" spans="1:5" ht="14.25">
      <c r="A40" s="22"/>
      <c r="B40" s="22"/>
      <c r="C40" s="22"/>
      <c r="D40" s="22"/>
      <c r="E40" s="22"/>
    </row>
  </sheetData>
  <sheetProtection/>
  <mergeCells count="18">
    <mergeCell ref="K9:O9"/>
    <mergeCell ref="E33:I33"/>
    <mergeCell ref="A1:O1"/>
    <mergeCell ref="A2:O2"/>
    <mergeCell ref="A3:O3"/>
    <mergeCell ref="A4:O4"/>
    <mergeCell ref="M7:N7"/>
    <mergeCell ref="A8:O8"/>
    <mergeCell ref="E39:I39"/>
    <mergeCell ref="A9:A10"/>
    <mergeCell ref="C9:C10"/>
    <mergeCell ref="D9:D10"/>
    <mergeCell ref="E9:J9"/>
    <mergeCell ref="E34:I34"/>
    <mergeCell ref="E35:I35"/>
    <mergeCell ref="E36:I36"/>
    <mergeCell ref="E37:I37"/>
    <mergeCell ref="E38:I38"/>
  </mergeCells>
  <printOptions/>
  <pageMargins left="0.7874015748031497" right="0.7874015748031497" top="1.1811023622047245" bottom="0.7874015748031497" header="0.31496062992125984" footer="0.31496062992125984"/>
  <pageSetup fitToHeight="3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Kaspars</dc:creator>
  <cp:keywords/>
  <dc:description/>
  <cp:lastModifiedBy>Irina</cp:lastModifiedBy>
  <cp:lastPrinted>2016-03-18T09:43:54Z</cp:lastPrinted>
  <dcterms:created xsi:type="dcterms:W3CDTF">2016-03-16T13:03:41Z</dcterms:created>
  <dcterms:modified xsi:type="dcterms:W3CDTF">2016-05-24T09:26:40Z</dcterms:modified>
  <cp:category/>
  <cp:version/>
  <cp:contentType/>
  <cp:contentStatus/>
</cp:coreProperties>
</file>