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8" yWindow="132" windowWidth="10188" windowHeight="8472" tabRatio="332" firstSheet="4" activeTab="6"/>
  </bookViews>
  <sheets>
    <sheet name="KOPT" sheetId="153" r:id="rId1"/>
    <sheet name="Ū1" sheetId="149" r:id="rId2"/>
    <sheet name="ZDū" sheetId="154" r:id="rId3"/>
    <sheet name="K1sp" sheetId="155" r:id="rId4"/>
    <sheet name="KSS2_Precizēts " sheetId="156" r:id="rId5"/>
    <sheet name="KSS3_Precizēts " sheetId="162" r:id="rId6"/>
    <sheet name="ZDK1sp" sheetId="157" r:id="rId7"/>
    <sheet name="K1" sheetId="158" r:id="rId8"/>
    <sheet name="ZDk1" sheetId="159" r:id="rId9"/>
  </sheets>
  <definedNames>
    <definedName name="_xlnm.Print_Area" localSheetId="7">'K1'!$A$25:$O$29</definedName>
    <definedName name="_xlnm.Print_Area" localSheetId="3">K1sp!$A$30:$O$34</definedName>
    <definedName name="_xlnm.Print_Area" localSheetId="4">'KSS2_Precizēts '!$A$4:$O$33</definedName>
    <definedName name="_xlnm.Print_Area" localSheetId="5">'KSS3_Precizēts '!$A$30:$O$33</definedName>
    <definedName name="_xlnm.Print_Area" localSheetId="1">Ū1!$A$74:$O$77</definedName>
    <definedName name="_xlnm.Print_Area" localSheetId="8">ZDk1!$A$31:$O$35</definedName>
    <definedName name="_xlnm.Print_Area" localSheetId="6">ZDK1sp!$A$30:$O$34</definedName>
    <definedName name="_xlnm.Print_Area" localSheetId="2">ZDū!$A$28:$O$32</definedName>
    <definedName name="_xlnm.Print_Titles" localSheetId="7">'K1'!#REF!</definedName>
    <definedName name="_xlnm.Print_Titles" localSheetId="3">K1sp!#REF!</definedName>
    <definedName name="_xlnm.Print_Titles" localSheetId="4">'KSS2_Precizēts '!$9:$11</definedName>
    <definedName name="_xlnm.Print_Titles" localSheetId="5">'KSS3_Precizēts '!#REF!</definedName>
    <definedName name="_xlnm.Print_Titles" localSheetId="1">Ū1!#REF!</definedName>
    <definedName name="_xlnm.Print_Titles" localSheetId="8">ZDk1!#REF!</definedName>
    <definedName name="_xlnm.Print_Titles" localSheetId="6">ZDK1sp!#REF!</definedName>
    <definedName name="_xlnm.Print_Titles" localSheetId="2">ZDū!#REF!</definedName>
  </definedNames>
  <calcPr calcId="145621"/>
</workbook>
</file>

<file path=xl/calcChain.xml><?xml version="1.0" encoding="utf-8"?>
<calcChain xmlns="http://schemas.openxmlformats.org/spreadsheetml/2006/main">
  <c r="N16" i="157" l="1"/>
  <c r="M16" i="157"/>
  <c r="K16" i="157"/>
  <c r="G16" i="157"/>
  <c r="L16" i="157" s="1"/>
  <c r="O16" i="157" s="1"/>
  <c r="N14" i="158"/>
  <c r="M14" i="158"/>
  <c r="K14" i="158"/>
  <c r="G14" i="158"/>
  <c r="L14" i="158" s="1"/>
  <c r="O14" i="158" s="1"/>
  <c r="K12" i="162"/>
  <c r="K12" i="156"/>
  <c r="O27" i="159"/>
  <c r="G15" i="159"/>
  <c r="J15" i="159" s="1"/>
  <c r="K15" i="159"/>
  <c r="M15" i="159"/>
  <c r="N15" i="159"/>
  <c r="G16" i="159"/>
  <c r="J16" i="159" s="1"/>
  <c r="K16" i="159"/>
  <c r="M16" i="159"/>
  <c r="N16" i="159"/>
  <c r="G17" i="159"/>
  <c r="J17" i="159" s="1"/>
  <c r="K17" i="159"/>
  <c r="M17" i="159"/>
  <c r="N17" i="159"/>
  <c r="G18" i="159"/>
  <c r="J18" i="159" s="1"/>
  <c r="K18" i="159"/>
  <c r="M18" i="159"/>
  <c r="N18" i="159"/>
  <c r="G19" i="159"/>
  <c r="J19" i="159" s="1"/>
  <c r="K19" i="159"/>
  <c r="M19" i="159"/>
  <c r="N19" i="159"/>
  <c r="G20" i="159"/>
  <c r="J20" i="159" s="1"/>
  <c r="K20" i="159"/>
  <c r="M20" i="159"/>
  <c r="N20" i="159"/>
  <c r="G21" i="159"/>
  <c r="J21" i="159" s="1"/>
  <c r="K21" i="159"/>
  <c r="M21" i="159"/>
  <c r="N21" i="159"/>
  <c r="G22" i="159"/>
  <c r="J22" i="159" s="1"/>
  <c r="K22" i="159"/>
  <c r="M22" i="159"/>
  <c r="N22" i="159"/>
  <c r="G23" i="159"/>
  <c r="J23" i="159"/>
  <c r="K23" i="159"/>
  <c r="M23" i="159"/>
  <c r="N23" i="159"/>
  <c r="G24" i="159"/>
  <c r="J24" i="159" s="1"/>
  <c r="K24" i="159"/>
  <c r="M24" i="159"/>
  <c r="N24" i="159"/>
  <c r="G25" i="159"/>
  <c r="J25" i="159" s="1"/>
  <c r="K25" i="159"/>
  <c r="M25" i="159"/>
  <c r="N25" i="159"/>
  <c r="N26" i="159"/>
  <c r="N28" i="159" s="1"/>
  <c r="F18" i="153" s="1"/>
  <c r="N14" i="159"/>
  <c r="M14" i="159"/>
  <c r="M26" i="159" s="1"/>
  <c r="M28" i="159" s="1"/>
  <c r="E18" i="153" s="1"/>
  <c r="K14" i="159"/>
  <c r="K26" i="159" s="1"/>
  <c r="K28" i="159" s="1"/>
  <c r="G18" i="153" s="1"/>
  <c r="J14" i="159"/>
  <c r="G14" i="159"/>
  <c r="L14" i="159"/>
  <c r="O14" i="159" s="1"/>
  <c r="O22" i="158"/>
  <c r="G13" i="158"/>
  <c r="J13" i="158" s="1"/>
  <c r="K13" i="158"/>
  <c r="M13" i="158"/>
  <c r="N13" i="158"/>
  <c r="G15" i="158"/>
  <c r="J15" i="158" s="1"/>
  <c r="K15" i="158"/>
  <c r="M15" i="158"/>
  <c r="N15" i="158"/>
  <c r="G16" i="158"/>
  <c r="J16" i="158" s="1"/>
  <c r="K16" i="158"/>
  <c r="M16" i="158"/>
  <c r="N16" i="158"/>
  <c r="G17" i="158"/>
  <c r="J17" i="158" s="1"/>
  <c r="K17" i="158"/>
  <c r="M17" i="158"/>
  <c r="N17" i="158"/>
  <c r="G18" i="158"/>
  <c r="J18" i="158" s="1"/>
  <c r="K18" i="158"/>
  <c r="M18" i="158"/>
  <c r="N18" i="158"/>
  <c r="G19" i="158"/>
  <c r="J19" i="158" s="1"/>
  <c r="K19" i="158"/>
  <c r="M19" i="158"/>
  <c r="N19" i="158"/>
  <c r="G20" i="158"/>
  <c r="J20" i="158" s="1"/>
  <c r="K20" i="158"/>
  <c r="M20" i="158"/>
  <c r="N20" i="158"/>
  <c r="N12" i="158"/>
  <c r="N21" i="158" s="1"/>
  <c r="N23" i="158" s="1"/>
  <c r="F17" i="153" s="1"/>
  <c r="M12" i="158"/>
  <c r="M21" i="158" s="1"/>
  <c r="K12" i="158"/>
  <c r="K21" i="158" s="1"/>
  <c r="K23" i="158" s="1"/>
  <c r="G17" i="153" s="1"/>
  <c r="J12" i="158"/>
  <c r="G12" i="158"/>
  <c r="L12" i="158"/>
  <c r="O12" i="158" s="1"/>
  <c r="O26" i="157"/>
  <c r="G14" i="157"/>
  <c r="J14" i="157" s="1"/>
  <c r="K14" i="157"/>
  <c r="M14" i="157"/>
  <c r="N14" i="157"/>
  <c r="G15" i="157"/>
  <c r="J15" i="157" s="1"/>
  <c r="K15" i="157"/>
  <c r="M15" i="157"/>
  <c r="N15" i="157"/>
  <c r="G17" i="157"/>
  <c r="J17" i="157" s="1"/>
  <c r="K17" i="157"/>
  <c r="M17" i="157"/>
  <c r="N17" i="157"/>
  <c r="G18" i="157"/>
  <c r="J18" i="157" s="1"/>
  <c r="K18" i="157"/>
  <c r="M18" i="157"/>
  <c r="N18" i="157"/>
  <c r="G19" i="157"/>
  <c r="J19" i="157" s="1"/>
  <c r="K19" i="157"/>
  <c r="M19" i="157"/>
  <c r="N19" i="157"/>
  <c r="G20" i="157"/>
  <c r="J20" i="157" s="1"/>
  <c r="K20" i="157"/>
  <c r="M20" i="157"/>
  <c r="N20" i="157"/>
  <c r="G21" i="157"/>
  <c r="J21" i="157" s="1"/>
  <c r="K21" i="157"/>
  <c r="M21" i="157"/>
  <c r="N21" i="157"/>
  <c r="G22" i="157"/>
  <c r="J22" i="157" s="1"/>
  <c r="K22" i="157"/>
  <c r="M22" i="157"/>
  <c r="N22" i="157"/>
  <c r="G23" i="157"/>
  <c r="J23" i="157" s="1"/>
  <c r="K23" i="157"/>
  <c r="M23" i="157"/>
  <c r="N23" i="157"/>
  <c r="G24" i="157"/>
  <c r="J24" i="157" s="1"/>
  <c r="K24" i="157"/>
  <c r="M24" i="157"/>
  <c r="N24" i="157"/>
  <c r="N13" i="157"/>
  <c r="M13" i="157"/>
  <c r="K13" i="157"/>
  <c r="G13" i="157"/>
  <c r="L13" i="157" s="1"/>
  <c r="O27" i="162"/>
  <c r="G13" i="162"/>
  <c r="J13" i="162" s="1"/>
  <c r="K13" i="162"/>
  <c r="M13" i="162"/>
  <c r="N13" i="162"/>
  <c r="G14" i="162"/>
  <c r="J14" i="162"/>
  <c r="K14" i="162"/>
  <c r="M14" i="162"/>
  <c r="N14" i="162"/>
  <c r="G15" i="162"/>
  <c r="J15" i="162" s="1"/>
  <c r="K15" i="162"/>
  <c r="M15" i="162"/>
  <c r="N15" i="162"/>
  <c r="G16" i="162"/>
  <c r="J16" i="162" s="1"/>
  <c r="K16" i="162"/>
  <c r="M16" i="162"/>
  <c r="N16" i="162"/>
  <c r="G17" i="162"/>
  <c r="J17" i="162" s="1"/>
  <c r="K17" i="162"/>
  <c r="M17" i="162"/>
  <c r="N17" i="162"/>
  <c r="G18" i="162"/>
  <c r="J18" i="162" s="1"/>
  <c r="K18" i="162"/>
  <c r="M18" i="162"/>
  <c r="N18" i="162"/>
  <c r="G19" i="162"/>
  <c r="J19" i="162" s="1"/>
  <c r="K19" i="162"/>
  <c r="M19" i="162"/>
  <c r="N19" i="162"/>
  <c r="G20" i="162"/>
  <c r="J20" i="162" s="1"/>
  <c r="K20" i="162"/>
  <c r="M20" i="162"/>
  <c r="N20" i="162"/>
  <c r="G21" i="162"/>
  <c r="J21" i="162" s="1"/>
  <c r="K21" i="162"/>
  <c r="M21" i="162"/>
  <c r="N21" i="162"/>
  <c r="G22" i="162"/>
  <c r="J22" i="162"/>
  <c r="K22" i="162"/>
  <c r="M22" i="162"/>
  <c r="N22" i="162"/>
  <c r="G23" i="162"/>
  <c r="J23" i="162" s="1"/>
  <c r="K23" i="162"/>
  <c r="M23" i="162"/>
  <c r="N23" i="162"/>
  <c r="G24" i="162"/>
  <c r="J24" i="162" s="1"/>
  <c r="K24" i="162"/>
  <c r="M24" i="162"/>
  <c r="N24" i="162"/>
  <c r="G25" i="162"/>
  <c r="J25" i="162" s="1"/>
  <c r="K25" i="162"/>
  <c r="L25" i="162"/>
  <c r="M25" i="162"/>
  <c r="N25" i="162"/>
  <c r="N12" i="162"/>
  <c r="N26" i="162" s="1"/>
  <c r="N28" i="162" s="1"/>
  <c r="F15" i="153" s="1"/>
  <c r="M12" i="162"/>
  <c r="G12" i="162"/>
  <c r="L12" i="162" s="1"/>
  <c r="O27" i="156"/>
  <c r="G13" i="156"/>
  <c r="J13" i="156" s="1"/>
  <c r="K13" i="156"/>
  <c r="M13" i="156"/>
  <c r="N13" i="156"/>
  <c r="G14" i="156"/>
  <c r="J14" i="156" s="1"/>
  <c r="K14" i="156"/>
  <c r="M14" i="156"/>
  <c r="N14" i="156"/>
  <c r="G15" i="156"/>
  <c r="J15" i="156" s="1"/>
  <c r="K15" i="156"/>
  <c r="M15" i="156"/>
  <c r="N15" i="156"/>
  <c r="G16" i="156"/>
  <c r="J16" i="156" s="1"/>
  <c r="K16" i="156"/>
  <c r="M16" i="156"/>
  <c r="N16" i="156"/>
  <c r="G17" i="156"/>
  <c r="J17" i="156"/>
  <c r="K17" i="156"/>
  <c r="M17" i="156"/>
  <c r="N17" i="156"/>
  <c r="G18" i="156"/>
  <c r="J18" i="156" s="1"/>
  <c r="K18" i="156"/>
  <c r="M18" i="156"/>
  <c r="N18" i="156"/>
  <c r="G19" i="156"/>
  <c r="J19" i="156" s="1"/>
  <c r="K19" i="156"/>
  <c r="M19" i="156"/>
  <c r="N19" i="156"/>
  <c r="G20" i="156"/>
  <c r="J20" i="156" s="1"/>
  <c r="K20" i="156"/>
  <c r="M20" i="156"/>
  <c r="N20" i="156"/>
  <c r="G21" i="156"/>
  <c r="J21" i="156" s="1"/>
  <c r="K21" i="156"/>
  <c r="M21" i="156"/>
  <c r="N21" i="156"/>
  <c r="G22" i="156"/>
  <c r="J22" i="156" s="1"/>
  <c r="K22" i="156"/>
  <c r="M22" i="156"/>
  <c r="N22" i="156"/>
  <c r="G23" i="156"/>
  <c r="J23" i="156" s="1"/>
  <c r="K23" i="156"/>
  <c r="M23" i="156"/>
  <c r="N23" i="156"/>
  <c r="G24" i="156"/>
  <c r="J24" i="156" s="1"/>
  <c r="K24" i="156"/>
  <c r="M24" i="156"/>
  <c r="N24" i="156"/>
  <c r="G25" i="156"/>
  <c r="J25" i="156"/>
  <c r="K25" i="156"/>
  <c r="K26" i="156"/>
  <c r="K28" i="156" s="1"/>
  <c r="G14" i="153" s="1"/>
  <c r="M25" i="156"/>
  <c r="N25" i="156"/>
  <c r="N12" i="156"/>
  <c r="M12" i="156"/>
  <c r="M26" i="156" s="1"/>
  <c r="M28" i="156" s="1"/>
  <c r="E14" i="153" s="1"/>
  <c r="G12" i="156"/>
  <c r="L12" i="156" s="1"/>
  <c r="G26" i="155"/>
  <c r="J26" i="155" s="1"/>
  <c r="K26" i="155"/>
  <c r="L26" i="155"/>
  <c r="M26" i="155"/>
  <c r="N26" i="155"/>
  <c r="G13" i="155"/>
  <c r="J13" i="155"/>
  <c r="K13" i="155"/>
  <c r="M13" i="155"/>
  <c r="N13" i="155"/>
  <c r="G14" i="155"/>
  <c r="J14" i="155" s="1"/>
  <c r="K14" i="155"/>
  <c r="M14" i="155"/>
  <c r="N14" i="155"/>
  <c r="G15" i="155"/>
  <c r="J15" i="155" s="1"/>
  <c r="K15" i="155"/>
  <c r="M15" i="155"/>
  <c r="N15" i="155"/>
  <c r="G16" i="155"/>
  <c r="J16" i="155" s="1"/>
  <c r="K16" i="155"/>
  <c r="M16" i="155"/>
  <c r="N16" i="155"/>
  <c r="G17" i="155"/>
  <c r="J17" i="155" s="1"/>
  <c r="K17" i="155"/>
  <c r="M17" i="155"/>
  <c r="N17" i="155"/>
  <c r="G18" i="155"/>
  <c r="J18" i="155" s="1"/>
  <c r="K18" i="155"/>
  <c r="M18" i="155"/>
  <c r="N18" i="155"/>
  <c r="G19" i="155"/>
  <c r="J19" i="155" s="1"/>
  <c r="K19" i="155"/>
  <c r="M19" i="155"/>
  <c r="N19" i="155"/>
  <c r="G20" i="155"/>
  <c r="J20" i="155"/>
  <c r="K20" i="155"/>
  <c r="L20" i="155"/>
  <c r="M20" i="155"/>
  <c r="N20" i="155"/>
  <c r="G21" i="155"/>
  <c r="J21" i="155"/>
  <c r="K21" i="155"/>
  <c r="M21" i="155"/>
  <c r="N21" i="155"/>
  <c r="G22" i="155"/>
  <c r="J22" i="155" s="1"/>
  <c r="K22" i="155"/>
  <c r="L22" i="155"/>
  <c r="M22" i="155"/>
  <c r="N22" i="155"/>
  <c r="G23" i="155"/>
  <c r="J23" i="155" s="1"/>
  <c r="K23" i="155"/>
  <c r="M23" i="155"/>
  <c r="N23" i="155"/>
  <c r="G24" i="155"/>
  <c r="J24" i="155" s="1"/>
  <c r="K24" i="155"/>
  <c r="M24" i="155"/>
  <c r="N24" i="155"/>
  <c r="G25" i="155"/>
  <c r="J25" i="155" s="1"/>
  <c r="K25" i="155"/>
  <c r="M25" i="155"/>
  <c r="N25" i="155"/>
  <c r="G12" i="155"/>
  <c r="J12" i="155" s="1"/>
  <c r="O28" i="155"/>
  <c r="O26" i="154"/>
  <c r="G13" i="154"/>
  <c r="J13" i="154" s="1"/>
  <c r="K13" i="154"/>
  <c r="L13" i="154"/>
  <c r="M13" i="154"/>
  <c r="N13" i="154"/>
  <c r="O13" i="154" s="1"/>
  <c r="G14" i="154"/>
  <c r="J14" i="154" s="1"/>
  <c r="K14" i="154"/>
  <c r="M14" i="154"/>
  <c r="N14" i="154"/>
  <c r="G15" i="154"/>
  <c r="J15" i="154" s="1"/>
  <c r="K15" i="154"/>
  <c r="M15" i="154"/>
  <c r="N15" i="154"/>
  <c r="G16" i="154"/>
  <c r="J16" i="154" s="1"/>
  <c r="K16" i="154"/>
  <c r="L16" i="154"/>
  <c r="M16" i="154"/>
  <c r="N16" i="154"/>
  <c r="O16" i="154"/>
  <c r="G17" i="154"/>
  <c r="J17" i="154"/>
  <c r="K17" i="154"/>
  <c r="L17" i="154"/>
  <c r="M17" i="154"/>
  <c r="N17" i="154"/>
  <c r="G18" i="154"/>
  <c r="J18" i="154" s="1"/>
  <c r="K18" i="154"/>
  <c r="M18" i="154"/>
  <c r="N18" i="154"/>
  <c r="G19" i="154"/>
  <c r="J19" i="154"/>
  <c r="K19" i="154"/>
  <c r="L19" i="154"/>
  <c r="M19" i="154"/>
  <c r="N19" i="154"/>
  <c r="G20" i="154"/>
  <c r="J20" i="154" s="1"/>
  <c r="K20" i="154"/>
  <c r="M20" i="154"/>
  <c r="N20" i="154"/>
  <c r="G21" i="154"/>
  <c r="J21" i="154"/>
  <c r="K21" i="154"/>
  <c r="L21" i="154"/>
  <c r="M21" i="154"/>
  <c r="N21" i="154"/>
  <c r="G22" i="154"/>
  <c r="J22" i="154" s="1"/>
  <c r="K22" i="154"/>
  <c r="M22" i="154"/>
  <c r="N22" i="154"/>
  <c r="G23" i="154"/>
  <c r="J23" i="154"/>
  <c r="K23" i="154"/>
  <c r="L23" i="154"/>
  <c r="M23" i="154"/>
  <c r="N23" i="154"/>
  <c r="G24" i="154"/>
  <c r="J24" i="154" s="1"/>
  <c r="K24" i="154"/>
  <c r="L24" i="154"/>
  <c r="M24" i="154"/>
  <c r="N24" i="154"/>
  <c r="N12" i="154"/>
  <c r="N25" i="154" s="1"/>
  <c r="N27" i="154" s="1"/>
  <c r="F12" i="153" s="1"/>
  <c r="M12" i="154"/>
  <c r="K12" i="154"/>
  <c r="K25" i="154" s="1"/>
  <c r="K27" i="154" s="1"/>
  <c r="G12" i="153" s="1"/>
  <c r="G12" i="154"/>
  <c r="L12" i="154"/>
  <c r="O71" i="149"/>
  <c r="G11" i="149"/>
  <c r="J11" i="149" s="1"/>
  <c r="K11" i="149"/>
  <c r="M11" i="149"/>
  <c r="N11" i="149"/>
  <c r="G12" i="149"/>
  <c r="J12" i="149" s="1"/>
  <c r="K12" i="149"/>
  <c r="M12" i="149"/>
  <c r="N12" i="149"/>
  <c r="G13" i="149"/>
  <c r="J13" i="149" s="1"/>
  <c r="K13" i="149"/>
  <c r="M13" i="149"/>
  <c r="N13" i="149"/>
  <c r="G14" i="149"/>
  <c r="J14" i="149"/>
  <c r="K14" i="149"/>
  <c r="M14" i="149"/>
  <c r="N14" i="149"/>
  <c r="G15" i="149"/>
  <c r="J15" i="149" s="1"/>
  <c r="K15" i="149"/>
  <c r="M15" i="149"/>
  <c r="N15" i="149"/>
  <c r="G16" i="149"/>
  <c r="J16" i="149" s="1"/>
  <c r="K16" i="149"/>
  <c r="M16" i="149"/>
  <c r="N16" i="149"/>
  <c r="G17" i="149"/>
  <c r="J17" i="149" s="1"/>
  <c r="K17" i="149"/>
  <c r="M17" i="149"/>
  <c r="N17" i="149"/>
  <c r="G18" i="149"/>
  <c r="J18" i="149"/>
  <c r="K18" i="149"/>
  <c r="M18" i="149"/>
  <c r="N18" i="149"/>
  <c r="G19" i="149"/>
  <c r="J19" i="149" s="1"/>
  <c r="K19" i="149"/>
  <c r="M19" i="149"/>
  <c r="N19" i="149"/>
  <c r="G20" i="149"/>
  <c r="J20" i="149" s="1"/>
  <c r="K20" i="149"/>
  <c r="M20" i="149"/>
  <c r="N20" i="149"/>
  <c r="G21" i="149"/>
  <c r="J21" i="149" s="1"/>
  <c r="K21" i="149"/>
  <c r="M21" i="149"/>
  <c r="N21" i="149"/>
  <c r="G22" i="149"/>
  <c r="J22" i="149"/>
  <c r="K22" i="149"/>
  <c r="M22" i="149"/>
  <c r="N22" i="149"/>
  <c r="G23" i="149"/>
  <c r="J23" i="149" s="1"/>
  <c r="K23" i="149"/>
  <c r="M23" i="149"/>
  <c r="N23" i="149"/>
  <c r="G24" i="149"/>
  <c r="J24" i="149" s="1"/>
  <c r="K24" i="149"/>
  <c r="M24" i="149"/>
  <c r="N24" i="149"/>
  <c r="G25" i="149"/>
  <c r="J25" i="149" s="1"/>
  <c r="K25" i="149"/>
  <c r="M25" i="149"/>
  <c r="N25" i="149"/>
  <c r="G26" i="149"/>
  <c r="J26" i="149"/>
  <c r="K26" i="149"/>
  <c r="M26" i="149"/>
  <c r="N26" i="149"/>
  <c r="G27" i="149"/>
  <c r="J27" i="149" s="1"/>
  <c r="K27" i="149"/>
  <c r="M27" i="149"/>
  <c r="N27" i="149"/>
  <c r="G28" i="149"/>
  <c r="J28" i="149" s="1"/>
  <c r="K28" i="149"/>
  <c r="M28" i="149"/>
  <c r="N28" i="149"/>
  <c r="G29" i="149"/>
  <c r="J29" i="149" s="1"/>
  <c r="K29" i="149"/>
  <c r="M29" i="149"/>
  <c r="N29" i="149"/>
  <c r="G30" i="149"/>
  <c r="J30" i="149"/>
  <c r="K30" i="149"/>
  <c r="M30" i="149"/>
  <c r="N30" i="149"/>
  <c r="G31" i="149"/>
  <c r="J31" i="149" s="1"/>
  <c r="K31" i="149"/>
  <c r="M31" i="149"/>
  <c r="N31" i="149"/>
  <c r="G32" i="149"/>
  <c r="J32" i="149" s="1"/>
  <c r="K32" i="149"/>
  <c r="M32" i="149"/>
  <c r="N32" i="149"/>
  <c r="G33" i="149"/>
  <c r="J33" i="149" s="1"/>
  <c r="K33" i="149"/>
  <c r="M33" i="149"/>
  <c r="N33" i="149"/>
  <c r="G34" i="149"/>
  <c r="J34" i="149"/>
  <c r="K34" i="149"/>
  <c r="L34" i="149"/>
  <c r="M34" i="149"/>
  <c r="N34" i="149"/>
  <c r="G35" i="149"/>
  <c r="J35" i="149" s="1"/>
  <c r="K35" i="149"/>
  <c r="M35" i="149"/>
  <c r="N35" i="149"/>
  <c r="G36" i="149"/>
  <c r="J36" i="149"/>
  <c r="K36" i="149"/>
  <c r="L36" i="149"/>
  <c r="M36" i="149"/>
  <c r="N36" i="149"/>
  <c r="G37" i="149"/>
  <c r="J37" i="149" s="1"/>
  <c r="K37" i="149"/>
  <c r="M37" i="149"/>
  <c r="N37" i="149"/>
  <c r="G38" i="149"/>
  <c r="J38" i="149"/>
  <c r="K38" i="149"/>
  <c r="L38" i="149"/>
  <c r="M38" i="149"/>
  <c r="N38" i="149"/>
  <c r="G39" i="149"/>
  <c r="J39" i="149" s="1"/>
  <c r="K39" i="149"/>
  <c r="M39" i="149"/>
  <c r="N39" i="149"/>
  <c r="G40" i="149"/>
  <c r="J40" i="149"/>
  <c r="K40" i="149"/>
  <c r="L40" i="149"/>
  <c r="M40" i="149"/>
  <c r="N40" i="149"/>
  <c r="G41" i="149"/>
  <c r="J41" i="149" s="1"/>
  <c r="K41" i="149"/>
  <c r="M41" i="149"/>
  <c r="N41" i="149"/>
  <c r="G42" i="149"/>
  <c r="J42" i="149"/>
  <c r="K42" i="149"/>
  <c r="L42" i="149"/>
  <c r="M42" i="149"/>
  <c r="N42" i="149"/>
  <c r="G43" i="149"/>
  <c r="J43" i="149" s="1"/>
  <c r="K43" i="149"/>
  <c r="M43" i="149"/>
  <c r="N43" i="149"/>
  <c r="G44" i="149"/>
  <c r="J44" i="149"/>
  <c r="K44" i="149"/>
  <c r="L44" i="149"/>
  <c r="M44" i="149"/>
  <c r="N44" i="149"/>
  <c r="G45" i="149"/>
  <c r="J45" i="149" s="1"/>
  <c r="K45" i="149"/>
  <c r="M45" i="149"/>
  <c r="N45" i="149"/>
  <c r="G46" i="149"/>
  <c r="J46" i="149"/>
  <c r="K46" i="149"/>
  <c r="L46" i="149"/>
  <c r="M46" i="149"/>
  <c r="N46" i="149"/>
  <c r="G47" i="149"/>
  <c r="J47" i="149" s="1"/>
  <c r="K47" i="149"/>
  <c r="M47" i="149"/>
  <c r="N47" i="149"/>
  <c r="G48" i="149"/>
  <c r="J48" i="149"/>
  <c r="K48" i="149"/>
  <c r="L48" i="149"/>
  <c r="M48" i="149"/>
  <c r="N48" i="149"/>
  <c r="G49" i="149"/>
  <c r="J49" i="149" s="1"/>
  <c r="K49" i="149"/>
  <c r="M49" i="149"/>
  <c r="N49" i="149"/>
  <c r="G50" i="149"/>
  <c r="J50" i="149"/>
  <c r="K50" i="149"/>
  <c r="L50" i="149"/>
  <c r="M50" i="149"/>
  <c r="N50" i="149"/>
  <c r="G51" i="149"/>
  <c r="J51" i="149" s="1"/>
  <c r="K51" i="149"/>
  <c r="M51" i="149"/>
  <c r="N51" i="149"/>
  <c r="G52" i="149"/>
  <c r="J52" i="149"/>
  <c r="K52" i="149"/>
  <c r="L52" i="149"/>
  <c r="M52" i="149"/>
  <c r="N52" i="149"/>
  <c r="G53" i="149"/>
  <c r="J53" i="149" s="1"/>
  <c r="K53" i="149"/>
  <c r="M53" i="149"/>
  <c r="N53" i="149"/>
  <c r="G54" i="149"/>
  <c r="J54" i="149"/>
  <c r="K54" i="149"/>
  <c r="L54" i="149"/>
  <c r="M54" i="149"/>
  <c r="N54" i="149"/>
  <c r="G55" i="149"/>
  <c r="J55" i="149" s="1"/>
  <c r="K55" i="149"/>
  <c r="M55" i="149"/>
  <c r="N55" i="149"/>
  <c r="G56" i="149"/>
  <c r="J56" i="149"/>
  <c r="K56" i="149"/>
  <c r="L56" i="149"/>
  <c r="M56" i="149"/>
  <c r="N56" i="149"/>
  <c r="G57" i="149"/>
  <c r="J57" i="149" s="1"/>
  <c r="K57" i="149"/>
  <c r="M57" i="149"/>
  <c r="N57" i="149"/>
  <c r="G58" i="149"/>
  <c r="J58" i="149"/>
  <c r="K58" i="149"/>
  <c r="M58" i="149"/>
  <c r="N58" i="149"/>
  <c r="G59" i="149"/>
  <c r="J59" i="149" s="1"/>
  <c r="K59" i="149"/>
  <c r="M59" i="149"/>
  <c r="N59" i="149"/>
  <c r="G60" i="149"/>
  <c r="J60" i="149" s="1"/>
  <c r="K60" i="149"/>
  <c r="M60" i="149"/>
  <c r="N60" i="149"/>
  <c r="G61" i="149"/>
  <c r="J61" i="149" s="1"/>
  <c r="K61" i="149"/>
  <c r="M61" i="149"/>
  <c r="N61" i="149"/>
  <c r="G62" i="149"/>
  <c r="J62" i="149"/>
  <c r="K62" i="149"/>
  <c r="M62" i="149"/>
  <c r="N62" i="149"/>
  <c r="G63" i="149"/>
  <c r="J63" i="149" s="1"/>
  <c r="K63" i="149"/>
  <c r="M63" i="149"/>
  <c r="N63" i="149"/>
  <c r="G64" i="149"/>
  <c r="J64" i="149" s="1"/>
  <c r="K64" i="149"/>
  <c r="M64" i="149"/>
  <c r="N64" i="149"/>
  <c r="G65" i="149"/>
  <c r="J65" i="149" s="1"/>
  <c r="K65" i="149"/>
  <c r="M65" i="149"/>
  <c r="N65" i="149"/>
  <c r="G66" i="149"/>
  <c r="J66" i="149" s="1"/>
  <c r="K66" i="149"/>
  <c r="M66" i="149"/>
  <c r="N66" i="149"/>
  <c r="G67" i="149"/>
  <c r="J67" i="149" s="1"/>
  <c r="K67" i="149"/>
  <c r="M67" i="149"/>
  <c r="N67" i="149"/>
  <c r="G68" i="149"/>
  <c r="J68" i="149" s="1"/>
  <c r="K68" i="149"/>
  <c r="M68" i="149"/>
  <c r="N68" i="149"/>
  <c r="G69" i="149"/>
  <c r="J69" i="149" s="1"/>
  <c r="K69" i="149"/>
  <c r="M69" i="149"/>
  <c r="N69" i="149"/>
  <c r="N10" i="149"/>
  <c r="M10" i="149"/>
  <c r="K10" i="149"/>
  <c r="K70" i="149" s="1"/>
  <c r="G10" i="149"/>
  <c r="L10" i="149" s="1"/>
  <c r="O24" i="154"/>
  <c r="L25" i="159"/>
  <c r="L23" i="159"/>
  <c r="O23" i="159" s="1"/>
  <c r="L21" i="159"/>
  <c r="O21" i="159" s="1"/>
  <c r="L19" i="159"/>
  <c r="O19" i="159" s="1"/>
  <c r="L17" i="159"/>
  <c r="O17" i="159" s="1"/>
  <c r="L15" i="159"/>
  <c r="O15" i="159" s="1"/>
  <c r="L20" i="158"/>
  <c r="O20" i="158" s="1"/>
  <c r="L19" i="158"/>
  <c r="O19" i="158" s="1"/>
  <c r="L17" i="158"/>
  <c r="O17" i="158" s="1"/>
  <c r="L15" i="158"/>
  <c r="O15" i="158" s="1"/>
  <c r="L24" i="157"/>
  <c r="J13" i="157"/>
  <c r="O25" i="162"/>
  <c r="L24" i="162"/>
  <c r="O24" i="162"/>
  <c r="L22" i="162"/>
  <c r="O22" i="162"/>
  <c r="L20" i="162"/>
  <c r="O20" i="162"/>
  <c r="L18" i="162"/>
  <c r="O18" i="162"/>
  <c r="L16" i="162"/>
  <c r="O16" i="162"/>
  <c r="L14" i="162"/>
  <c r="O14" i="162"/>
  <c r="J12" i="162"/>
  <c r="L25" i="156"/>
  <c r="L23" i="156"/>
  <c r="O23" i="156"/>
  <c r="L21" i="156"/>
  <c r="O21" i="156"/>
  <c r="L19" i="156"/>
  <c r="O19" i="156"/>
  <c r="L17" i="156"/>
  <c r="O17" i="156"/>
  <c r="L15" i="156"/>
  <c r="O15" i="156"/>
  <c r="L13" i="156"/>
  <c r="O13" i="156"/>
  <c r="J12" i="156"/>
  <c r="O22" i="155"/>
  <c r="O20" i="155"/>
  <c r="O26" i="155"/>
  <c r="L25" i="155"/>
  <c r="O25" i="155" s="1"/>
  <c r="L23" i="155"/>
  <c r="O23" i="155" s="1"/>
  <c r="L21" i="155"/>
  <c r="O21" i="155" s="1"/>
  <c r="L19" i="155"/>
  <c r="O19" i="155" s="1"/>
  <c r="L17" i="155"/>
  <c r="O17" i="155" s="1"/>
  <c r="L15" i="155"/>
  <c r="O15" i="155" s="1"/>
  <c r="L13" i="155"/>
  <c r="O13" i="155" s="1"/>
  <c r="M25" i="154"/>
  <c r="M27" i="154" s="1"/>
  <c r="E12" i="153" s="1"/>
  <c r="L22" i="154"/>
  <c r="O22" i="154" s="1"/>
  <c r="L20" i="154"/>
  <c r="O20" i="154" s="1"/>
  <c r="L18" i="154"/>
  <c r="O18" i="154" s="1"/>
  <c r="L15" i="154"/>
  <c r="O15" i="154" s="1"/>
  <c r="O12" i="154"/>
  <c r="J12" i="154"/>
  <c r="J10" i="149"/>
  <c r="L62" i="149"/>
  <c r="O62" i="149"/>
  <c r="L60" i="149"/>
  <c r="O60" i="149"/>
  <c r="L58" i="149"/>
  <c r="O58" i="149"/>
  <c r="L32" i="149"/>
  <c r="O32" i="149"/>
  <c r="L30" i="149"/>
  <c r="O30" i="149"/>
  <c r="L28" i="149"/>
  <c r="O28" i="149"/>
  <c r="L26" i="149"/>
  <c r="O26" i="149"/>
  <c r="L24" i="149"/>
  <c r="O24" i="149"/>
  <c r="L22" i="149"/>
  <c r="O22" i="149"/>
  <c r="L20" i="149"/>
  <c r="O20" i="149"/>
  <c r="L18" i="149"/>
  <c r="O18" i="149"/>
  <c r="L16" i="149"/>
  <c r="O16" i="149"/>
  <c r="L14" i="149"/>
  <c r="O14" i="149"/>
  <c r="L12" i="149"/>
  <c r="O12" i="149"/>
  <c r="O25" i="159"/>
  <c r="O24" i="157"/>
  <c r="O25" i="156"/>
  <c r="O56" i="149" l="1"/>
  <c r="O54" i="149"/>
  <c r="O52" i="149"/>
  <c r="O50" i="149"/>
  <c r="O48" i="149"/>
  <c r="O46" i="149"/>
  <c r="O44" i="149"/>
  <c r="O42" i="149"/>
  <c r="O40" i="149"/>
  <c r="O38" i="149"/>
  <c r="O36" i="149"/>
  <c r="O34" i="149"/>
  <c r="L14" i="154"/>
  <c r="O14" i="154" s="1"/>
  <c r="L24" i="155"/>
  <c r="O24" i="155" s="1"/>
  <c r="J14" i="158"/>
  <c r="J16" i="157"/>
  <c r="M70" i="149"/>
  <c r="M72" i="149" s="1"/>
  <c r="E11" i="153" s="1"/>
  <c r="L68" i="149"/>
  <c r="O68" i="149" s="1"/>
  <c r="L66" i="149"/>
  <c r="O66" i="149" s="1"/>
  <c r="L64" i="149"/>
  <c r="O64" i="149" s="1"/>
  <c r="O23" i="154"/>
  <c r="O21" i="154"/>
  <c r="O19" i="154"/>
  <c r="O17" i="154"/>
  <c r="L16" i="155"/>
  <c r="O16" i="155" s="1"/>
  <c r="M26" i="162"/>
  <c r="M28" i="162" s="1"/>
  <c r="E15" i="153" s="1"/>
  <c r="M25" i="157"/>
  <c r="M27" i="157" s="1"/>
  <c r="E16" i="153" s="1"/>
  <c r="L23" i="157"/>
  <c r="O23" i="157" s="1"/>
  <c r="L21" i="157"/>
  <c r="L19" i="157"/>
  <c r="L17" i="157"/>
  <c r="L14" i="157"/>
  <c r="L18" i="158"/>
  <c r="O18" i="158" s="1"/>
  <c r="L16" i="158"/>
  <c r="O16" i="158" s="1"/>
  <c r="L13" i="158"/>
  <c r="O13" i="158" s="1"/>
  <c r="O21" i="158" s="1"/>
  <c r="O23" i="158" s="1"/>
  <c r="N70" i="149"/>
  <c r="N72" i="149" s="1"/>
  <c r="F11" i="153" s="1"/>
  <c r="O21" i="157"/>
  <c r="O19" i="157"/>
  <c r="N25" i="157"/>
  <c r="N27" i="157" s="1"/>
  <c r="F16" i="153" s="1"/>
  <c r="O17" i="157"/>
  <c r="O14" i="157"/>
  <c r="K25" i="157"/>
  <c r="K27" i="157" s="1"/>
  <c r="G16" i="153" s="1"/>
  <c r="N12" i="155"/>
  <c r="N27" i="155" s="1"/>
  <c r="N29" i="155" s="1"/>
  <c r="F13" i="153" s="1"/>
  <c r="K12" i="155"/>
  <c r="K27" i="155" s="1"/>
  <c r="K29" i="155" s="1"/>
  <c r="G13" i="153" s="1"/>
  <c r="L12" i="155"/>
  <c r="M12" i="155"/>
  <c r="M27" i="155" s="1"/>
  <c r="M29" i="155" s="1"/>
  <c r="E13" i="153" s="1"/>
  <c r="N26" i="156"/>
  <c r="N28" i="156" s="1"/>
  <c r="F14" i="153" s="1"/>
  <c r="K26" i="162"/>
  <c r="K28" i="162" s="1"/>
  <c r="G15" i="153" s="1"/>
  <c r="O10" i="149"/>
  <c r="O13" i="157"/>
  <c r="O12" i="156"/>
  <c r="O12" i="162"/>
  <c r="M23" i="158"/>
  <c r="E17" i="153" s="1"/>
  <c r="E19" i="153"/>
  <c r="O25" i="154"/>
  <c r="O27" i="154" s="1"/>
  <c r="L67" i="149"/>
  <c r="O67" i="149" s="1"/>
  <c r="L69" i="149"/>
  <c r="O69" i="149" s="1"/>
  <c r="L65" i="149"/>
  <c r="O65" i="149" s="1"/>
  <c r="L63" i="149"/>
  <c r="O63" i="149" s="1"/>
  <c r="L61" i="149"/>
  <c r="O61" i="149" s="1"/>
  <c r="L59" i="149"/>
  <c r="O59" i="149" s="1"/>
  <c r="L57" i="149"/>
  <c r="O57" i="149" s="1"/>
  <c r="L55" i="149"/>
  <c r="O55" i="149" s="1"/>
  <c r="L53" i="149"/>
  <c r="O53" i="149" s="1"/>
  <c r="L51" i="149"/>
  <c r="O51" i="149" s="1"/>
  <c r="L49" i="149"/>
  <c r="O49" i="149" s="1"/>
  <c r="L47" i="149"/>
  <c r="O47" i="149" s="1"/>
  <c r="L45" i="149"/>
  <c r="O45" i="149" s="1"/>
  <c r="L43" i="149"/>
  <c r="O43" i="149" s="1"/>
  <c r="L41" i="149"/>
  <c r="O41" i="149" s="1"/>
  <c r="L39" i="149"/>
  <c r="O39" i="149" s="1"/>
  <c r="L37" i="149"/>
  <c r="O37" i="149" s="1"/>
  <c r="L35" i="149"/>
  <c r="O35" i="149" s="1"/>
  <c r="L33" i="149"/>
  <c r="O33" i="149" s="1"/>
  <c r="L31" i="149"/>
  <c r="O31" i="149" s="1"/>
  <c r="L29" i="149"/>
  <c r="O29" i="149" s="1"/>
  <c r="L27" i="149"/>
  <c r="O27" i="149" s="1"/>
  <c r="L25" i="149"/>
  <c r="O25" i="149" s="1"/>
  <c r="L23" i="149"/>
  <c r="O23" i="149" s="1"/>
  <c r="L21" i="149"/>
  <c r="O21" i="149" s="1"/>
  <c r="L19" i="149"/>
  <c r="O19" i="149" s="1"/>
  <c r="L17" i="149"/>
  <c r="O17" i="149" s="1"/>
  <c r="L15" i="149"/>
  <c r="O15" i="149" s="1"/>
  <c r="L13" i="149"/>
  <c r="O13" i="149" s="1"/>
  <c r="L11" i="149"/>
  <c r="O11" i="149" s="1"/>
  <c r="L18" i="155"/>
  <c r="O18" i="155" s="1"/>
  <c r="L14" i="155"/>
  <c r="L24" i="156"/>
  <c r="O24" i="156" s="1"/>
  <c r="L22" i="156"/>
  <c r="O22" i="156" s="1"/>
  <c r="L20" i="156"/>
  <c r="O20" i="156" s="1"/>
  <c r="L18" i="156"/>
  <c r="O18" i="156" s="1"/>
  <c r="L16" i="156"/>
  <c r="O16" i="156" s="1"/>
  <c r="L14" i="156"/>
  <c r="O14" i="156" s="1"/>
  <c r="L23" i="162"/>
  <c r="O23" i="162" s="1"/>
  <c r="L21" i="162"/>
  <c r="O21" i="162" s="1"/>
  <c r="L19" i="162"/>
  <c r="O19" i="162" s="1"/>
  <c r="L17" i="162"/>
  <c r="O17" i="162" s="1"/>
  <c r="L15" i="162"/>
  <c r="O15" i="162" s="1"/>
  <c r="L13" i="162"/>
  <c r="O13" i="162" s="1"/>
  <c r="L22" i="157"/>
  <c r="O22" i="157" s="1"/>
  <c r="L20" i="157"/>
  <c r="O20" i="157" s="1"/>
  <c r="L18" i="157"/>
  <c r="O18" i="157" s="1"/>
  <c r="L15" i="157"/>
  <c r="O15" i="157" s="1"/>
  <c r="L24" i="159"/>
  <c r="O24" i="159" s="1"/>
  <c r="L22" i="159"/>
  <c r="O22" i="159" s="1"/>
  <c r="L20" i="159"/>
  <c r="O20" i="159" s="1"/>
  <c r="L18" i="159"/>
  <c r="O18" i="159" s="1"/>
  <c r="L16" i="159"/>
  <c r="K72" i="149"/>
  <c r="G11" i="153" s="1"/>
  <c r="L21" i="158" l="1"/>
  <c r="L23" i="158" s="1"/>
  <c r="D17" i="153" s="1"/>
  <c r="C17" i="153" s="1"/>
  <c r="L25" i="154"/>
  <c r="L27" i="154" s="1"/>
  <c r="D12" i="153" s="1"/>
  <c r="C12" i="153" s="1"/>
  <c r="F19" i="153"/>
  <c r="G19" i="153"/>
  <c r="O12" i="155"/>
  <c r="O16" i="159"/>
  <c r="L26" i="159"/>
  <c r="O14" i="155"/>
  <c r="L27" i="155"/>
  <c r="L26" i="162"/>
  <c r="L26" i="156"/>
  <c r="L25" i="157"/>
  <c r="L70" i="149"/>
  <c r="O26" i="156" l="1"/>
  <c r="O28" i="156" s="1"/>
  <c r="L28" i="156"/>
  <c r="D14" i="153" s="1"/>
  <c r="C14" i="153" s="1"/>
  <c r="L27" i="157"/>
  <c r="D16" i="153" s="1"/>
  <c r="C16" i="153" s="1"/>
  <c r="O25" i="157"/>
  <c r="O27" i="157" s="1"/>
  <c r="O26" i="162"/>
  <c r="O28" i="162" s="1"/>
  <c r="L28" i="162"/>
  <c r="D15" i="153" s="1"/>
  <c r="C15" i="153" s="1"/>
  <c r="L72" i="149"/>
  <c r="D11" i="153" s="1"/>
  <c r="O70" i="149"/>
  <c r="O72" i="149" s="1"/>
  <c r="O27" i="155"/>
  <c r="O29" i="155" s="1"/>
  <c r="L29" i="155"/>
  <c r="D13" i="153" s="1"/>
  <c r="C13" i="153" s="1"/>
  <c r="O26" i="159"/>
  <c r="O28" i="159" s="1"/>
  <c r="L28" i="159"/>
  <c r="D18" i="153" s="1"/>
  <c r="C18" i="153" s="1"/>
  <c r="D19" i="153" l="1"/>
  <c r="C11" i="153"/>
  <c r="C19" i="153" s="1"/>
</calcChain>
</file>

<file path=xl/sharedStrings.xml><?xml version="1.0" encoding="utf-8"?>
<sst xmlns="http://schemas.openxmlformats.org/spreadsheetml/2006/main" count="655" uniqueCount="247">
  <si>
    <t>KOPĀ</t>
  </si>
  <si>
    <t>Nr.p.k.</t>
  </si>
  <si>
    <t>Darba nosaukums</t>
  </si>
  <si>
    <t>Mērvienība</t>
  </si>
  <si>
    <t>Daudzums</t>
  </si>
  <si>
    <t>Vienības izmaksas</t>
  </si>
  <si>
    <t>Laika norma (c/h)</t>
  </si>
  <si>
    <t>Darbietilpība (c/h)</t>
  </si>
  <si>
    <t>Kopā uz visu apjomu</t>
  </si>
  <si>
    <t>Kods, tāmes Nr.</t>
  </si>
  <si>
    <t>Darba veids vai konstruktīvā elementa nosaukums</t>
  </si>
  <si>
    <t>Tai skaitā</t>
  </si>
  <si>
    <t>Kopā</t>
  </si>
  <si>
    <t>Tiešās izmaksas kopā</t>
  </si>
  <si>
    <t>Būves adrese:</t>
  </si>
  <si>
    <t>Sastādīja</t>
  </si>
  <si>
    <t>Pārbaudīja</t>
  </si>
  <si>
    <t>kpl.</t>
  </si>
  <si>
    <t>t.sk. darba aizsardzībai</t>
  </si>
  <si>
    <t xml:space="preserve"> 1-1</t>
  </si>
  <si>
    <t>ŪDENSVADS Ū1</t>
  </si>
  <si>
    <t>GRUNTS DARBI PROJEKTĒJAMO Ū1 TĪKLU ZONĀ</t>
  </si>
  <si>
    <t>SADZĪVES KANALIZĀCIJAS SPIEDVADS K1sp</t>
  </si>
  <si>
    <t>SADZĪVES KANALIZĀCIJA K1</t>
  </si>
  <si>
    <t>GRUNTS DARBI PROJEKTĒJAMO K1 TĪKLU ZONĀ</t>
  </si>
  <si>
    <t xml:space="preserve"> 1-2</t>
  </si>
  <si>
    <t xml:space="preserve"> 1-3</t>
  </si>
  <si>
    <t xml:space="preserve"> 1-4</t>
  </si>
  <si>
    <t xml:space="preserve"> 1-5</t>
  </si>
  <si>
    <t xml:space="preserve"> 1-6</t>
  </si>
  <si>
    <t xml:space="preserve"> 1-7</t>
  </si>
  <si>
    <t>m</t>
  </si>
  <si>
    <t>1</t>
  </si>
  <si>
    <t>2</t>
  </si>
  <si>
    <t>PE100-RC ūdensvada spiedvada caurule, Ø110, PN10, SDR17, atbilstoši LVS EN 12201-2 un PAS 1075, piemēram EVO SCGR ULTRASTRESS vai analogs</t>
  </si>
  <si>
    <t>3</t>
  </si>
  <si>
    <t>4</t>
  </si>
  <si>
    <t>5</t>
  </si>
  <si>
    <t>6</t>
  </si>
  <si>
    <t>7</t>
  </si>
  <si>
    <t>8</t>
  </si>
  <si>
    <t>9</t>
  </si>
  <si>
    <t>10</t>
  </si>
  <si>
    <t>Atloku aizbīdnis DN100</t>
  </si>
  <si>
    <t>11</t>
  </si>
  <si>
    <t>Atloku aizbīdnis DN100 ar kāta pagarinātāju</t>
  </si>
  <si>
    <t>12</t>
  </si>
  <si>
    <t>13</t>
  </si>
  <si>
    <t>14</t>
  </si>
  <si>
    <t>15</t>
  </si>
  <si>
    <t>16</t>
  </si>
  <si>
    <t>Atloks-uzmava PE caurulēm DN100/110</t>
  </si>
  <si>
    <t>17</t>
  </si>
  <si>
    <t>18</t>
  </si>
  <si>
    <t>19</t>
  </si>
  <si>
    <t>Aizsargčaula PE100-RC caurulei DN110</t>
  </si>
  <si>
    <t>20</t>
  </si>
  <si>
    <t>Ugunsdzēsības hidrants DN100</t>
  </si>
  <si>
    <t>21</t>
  </si>
  <si>
    <t>Elektrometināms gala noslēgs PE100-RC DN110 caurulei</t>
  </si>
  <si>
    <t>22</t>
  </si>
  <si>
    <t>23</t>
  </si>
  <si>
    <t>24</t>
  </si>
  <si>
    <t>Dzelzsbetona grodu aka DN2000 ar dibenu un gropi no saliek. dz./bet. elem., ar peldošo akas lūku un vāku, H=2,00-2,50 m, apstrādāt ar dubulto hidroizolāciju</t>
  </si>
  <si>
    <t>25</t>
  </si>
  <si>
    <t>26</t>
  </si>
  <si>
    <t>Dzelzsbetona grodu aka DN1500 ar dibenu un gropi no saliek. dz./bet. elem., ar peldošo akas lūku un vāku, H=2,00-2,50 m, apstrādāt ar dubulto hidroizolāciju</t>
  </si>
  <si>
    <t>27</t>
  </si>
  <si>
    <t>Dzelzsbetona grodu aka DN1500 ar dibenu un gropi no saliek. dz./bet. elem., ar peldošo akas lūku un vāku, H=2,50-3,00 m, apstrādāt ar dubulto hidroizolāciju</t>
  </si>
  <si>
    <t>28</t>
  </si>
  <si>
    <t>29</t>
  </si>
  <si>
    <t>30</t>
  </si>
  <si>
    <t>31</t>
  </si>
  <si>
    <t>32</t>
  </si>
  <si>
    <t>33</t>
  </si>
  <si>
    <t>34</t>
  </si>
  <si>
    <t>35</t>
  </si>
  <si>
    <t>36</t>
  </si>
  <si>
    <t>Betona nostiprinājuma bloks ugunsdzēsības hidrantam DN100 akā</t>
  </si>
  <si>
    <t>37</t>
  </si>
  <si>
    <t>38</t>
  </si>
  <si>
    <t>Šķelta, divdaļīga apvalkcaurule DN110, piemēram, EVOCAB SPLIT vai analoga</t>
  </si>
  <si>
    <t>39</t>
  </si>
  <si>
    <t>40</t>
  </si>
  <si>
    <t>Cauruļvadu hidrauliskā pārbaude</t>
  </si>
  <si>
    <t>41</t>
  </si>
  <si>
    <t>Informatīvās norādes plāksnes ar stiprinājumu gruntī par UH - ugunsdzēsības hidrantu izvietojumu, saskaņā ar LVS 446-2004</t>
  </si>
  <si>
    <t>vieta</t>
  </si>
  <si>
    <t>Tranšeju un būvbedru rakšana, ietverot grunts pagaidu uzglabāšanu, būvbedru aizbēršana, kā arī grunts noblīvēšana pa slāņiem un ar to saistītie darbi</t>
  </si>
  <si>
    <r>
      <t>m</t>
    </r>
    <r>
      <rPr>
        <vertAlign val="superscript"/>
        <sz val="10"/>
        <rFont val="Arial"/>
        <family val="2"/>
      </rPr>
      <t>3</t>
    </r>
  </si>
  <si>
    <t>Liekās izraktās grunts transportēšana uz atbērtni (atbērtni nodrošina izpildītājs) - ja liekās izraktās grunts sastāvs atbilst nepieciešamajam izmantošanas mērķim, tad to var atkārtoti izmantot, piemēram, grunts uzbēruma veidošanai vietās, kur tas nepieciešams projekta ietvaros</t>
  </si>
  <si>
    <t>Smilts pamatnes ierīkošana zem cauruļvadiem, skatakām un apbēruma veidošana virs cauruļvadiem, ietverot noblīvēšanu</t>
  </si>
  <si>
    <t>Grants - šķembu maisījums (h = 20 cm; frakcija 0 - 32 mm) grants ceļa seguma konstrukcijas atjaunošanai</t>
  </si>
  <si>
    <t>Smilts slānis (h = 30 cm, salizturīga, drenējoša - Kf &gt; 1 m/dnn) grants ceļa seguma konstrukcijas atjaunošanai (plus smilts slānis starp projektētā cauruļvada apbēruma un ceļa seguma konstrukcijas smilts slāni)</t>
  </si>
  <si>
    <r>
      <t>m</t>
    </r>
    <r>
      <rPr>
        <vertAlign val="superscript"/>
        <sz val="10"/>
        <rFont val="Arial"/>
        <family val="2"/>
      </rPr>
      <t>2</t>
    </r>
  </si>
  <si>
    <t>Teritorijas labiekārtošana (zāliena atjaunošana/ ierīkošana)</t>
  </si>
  <si>
    <t>Hidrauliskie vairogi tranšeju sienu nostiprināšanai</t>
  </si>
  <si>
    <t xml:space="preserve">Grunts ūdens līmeņa pazemināšana </t>
  </si>
  <si>
    <t>Tērauda atsitiena plāksne 350x350</t>
  </si>
  <si>
    <t>Kāpšļi</t>
  </si>
  <si>
    <t>Dzelzsbetona grodu aka DN1000 ar dibenu un gropi no saliek. dz./bet. elem., ar peldošo akas lūku un vāku, H=1,00-1,50 m, apstrādāt ar dubulto hidroizolāciju</t>
  </si>
  <si>
    <t>Nerūsējošā tērauda atloku nažveida aizbīdnis DN250 ar kāta pagarinātāju</t>
  </si>
  <si>
    <t>Armatūra Ø12 (pamata plātnes stiegrojumam)</t>
  </si>
  <si>
    <t>Kabeļu izvada caurule PVC d63</t>
  </si>
  <si>
    <t>Ieplūdes caurule Ø250</t>
  </si>
  <si>
    <t>Pasūtītājs:</t>
  </si>
  <si>
    <r>
      <t>m</t>
    </r>
    <r>
      <rPr>
        <vertAlign val="superscript"/>
        <sz val="10"/>
        <rFont val="Arial"/>
        <family val="2"/>
        <charset val="186"/>
      </rPr>
      <t>2</t>
    </r>
  </si>
  <si>
    <t xml:space="preserve">Betonēta tekne ar B20 klases betonu </t>
  </si>
  <si>
    <t>Šķērsojumi ar esošajām, turpmāk ekspluatācijā izmantojamām, kabeļu komunikācijām, esošo kabeļu nostiprināšana un aizsardzība uz būvniecības laiku, šķērsošanas vietā iemontējot apvalkcaurulē vai koka kārbā un iekarot pār tranšeju pārliktā sijā</t>
  </si>
  <si>
    <t>Šķērsojumi ar esošajām, turpmāk ekspluatācijā izmantojamām, cauruļvadu komunikācijām, esošo cauruļvadu nostiprināšana un aizsardzība uz būvniecības laiku, šķērsošanas vietā iemontējot apvalkcaurulē vai koka kārbā un iekarot pār tranšeju pārliktā sijā</t>
  </si>
  <si>
    <t>Individuāla pasūtījuma plastmasas skataka DN400/315 ar polimēra akas korpusu, blīvslēgu, ķeta teleskopisko cauruli, vāku un atbilstoša diametra, augstuma un leņķa pievienojumiem, H=1,00-1,50 m</t>
  </si>
  <si>
    <t>Individuāla pasūtījuma plastmasas skataka DN560/500 ar polietilēna akas korpusu, blīvslēgu, ķeta teleskopisko cauruli, vāku un atbilstoša diametra, augstuma un leņķa pievienojumiem, H=1,51-3,00 m</t>
  </si>
  <si>
    <t>Smilts (drenējoša - Kf &gt; 1 m/dnn) pamatnes ierīkošana zem cauruļvadiem, skatakām un apbēruma veidošana virs cauruļvadiem, ietverot noblīvēšanu</t>
  </si>
  <si>
    <t>Šķērsojumi ar esošajām kabeļu komunikācijām, esošo kabeļu nostiprināšana un aizsardzība uz būvniecības laiku, šķērsošanas vietā iemontējot apvalkcaurulē vai koka kārbā un iekarot pār tranšeju pārliktā sijā</t>
  </si>
  <si>
    <t>Šķērsojumi ar esošajām cauruļvadu komunikācijām, esošo cauruļu nostiprināšana un aizsardzība uz būvniecības laiku, šķērsošanas vietā iemontējot apvalkcaurulē vai koka kārbā un iekarot pār tranšeju pārliktā sijā</t>
  </si>
  <si>
    <t>CCTV inspekcija</t>
  </si>
  <si>
    <t>Pašteces sadzīves kanalizācijas tīklu pārbaude uz infiltrāciju</t>
  </si>
  <si>
    <t>gb.</t>
  </si>
  <si>
    <t>Elektroapgāde</t>
  </si>
  <si>
    <t>PE100-RC ūdensvada spiedvada caurule, Ø63, PN10, SDR17, atbilstoši LVS EN 12201-2 un PAS 1075, piemēram EVO SCGR ULTRASTRESS vai analogs</t>
  </si>
  <si>
    <t>PE100-RC ūdensvada spiedvada caurule, Ø40, PN10, SDR17, atbilstoši LVS EN 12201-2 un PAS 1075, piemēram EVO SCGR ULTRASTRESS vai analogs</t>
  </si>
  <si>
    <t>Plastmasas apvalkcaurule, DN 160 PP, SN8, ar siltumizolējošu materiālu</t>
  </si>
  <si>
    <t>Plastmasas apvalkcaurule, DN 160  SN8</t>
  </si>
  <si>
    <t>Plastmasas apvalkcaurule, DN 75  SN8</t>
  </si>
  <si>
    <t>Plastmasas apvalkcaurule, DN 63  SN8</t>
  </si>
  <si>
    <t>Centrējošās starplikas DN110 caurules plastmasas apvalkcaurulei DN160, atbilstoši izbūves tehnoloģijai</t>
  </si>
  <si>
    <t>Centrējošās starplikas DN63 caurules plastmasas apvalkcaurulei DN75, atbilstoši izbūves tehnoloģijai</t>
  </si>
  <si>
    <t>Centrējošās starplikas DN40 caurules plastmasas apvalkcaurulei DN63, atbilstoši izbūves tehnoloģijai</t>
  </si>
  <si>
    <t>Kaļamā ķeta atloku krustgabals DN100/100</t>
  </si>
  <si>
    <t>Kaļamā ķeta atloku trejgabals DN100/100 90°</t>
  </si>
  <si>
    <t>Kaļamā ķeta atloku trejgabals DN100/50 90°</t>
  </si>
  <si>
    <t>Kaļamā ķeta atloku trejgabals DN50/50 90°</t>
  </si>
  <si>
    <t>Atloku aizbīdnis DN50</t>
  </si>
  <si>
    <t xml:space="preserve">Ekspluatācijas aizbīdnis ar ārējo vītni 1 1/4" </t>
  </si>
  <si>
    <t>Atloku pāreja DN100/50</t>
  </si>
  <si>
    <t>Atloks-uzmava PE caurulēm DN50/63</t>
  </si>
  <si>
    <t>Atloks DN100 ar D40 iekšējo vītni</t>
  </si>
  <si>
    <t>Aizsargčaula PE100-RC caurulei DN63</t>
  </si>
  <si>
    <t>Aizsargčaula PE100-RC caurulei DN40</t>
  </si>
  <si>
    <t>Atgaisošanas vārsts DN50 ar atloku, skrūves, blīves</t>
  </si>
  <si>
    <t>Elektrometināmie sedli DN110/40 PE100-RC caurulei</t>
  </si>
  <si>
    <t>Elektrometināmie sedli DN63/40 PE100-RC caurulei</t>
  </si>
  <si>
    <t>Pazemes tipa ISO uzmavu aizbīdni PE D40 caurulei (komplektā ar bultskrūvēm, blīvgumijām, teleskopisko kāta pagarinātāju un peldošo kapi 40t)</t>
  </si>
  <si>
    <t>ISO universālais savienojums D40/iekšējā vītne 1 1/4"</t>
  </si>
  <si>
    <t>Elektrometināms gala noslēgs PE100-RC DN63 caurulei</t>
  </si>
  <si>
    <t>Elektrometināms līkums 45° PE100-RC caurulei DN110</t>
  </si>
  <si>
    <t>Kontaktmetināms līkums 31-60°, PE100-RC caurulei DN110</t>
  </si>
  <si>
    <t>Elektrometināmā dubultuzmava PE100-RC caurulei DN110</t>
  </si>
  <si>
    <t>Elektrometināmā dubultuzmava PE100-RC caurulei DN63</t>
  </si>
  <si>
    <t>Elektrometināmā dubultuzmava PE100-RC caurulei DN40</t>
  </si>
  <si>
    <t>45° trejgabals elektrometināšanai DN110 PE100-RC caurulei</t>
  </si>
  <si>
    <t>Elektrometināma redukcijas dubultuzmava DN110/63 PE100-RC caurulei</t>
  </si>
  <si>
    <t>Elektrometināma redukcijas dubultuzmava DN63/40 PE100-RC caurulei</t>
  </si>
  <si>
    <t>Ūdensmērīšanas aka ar siltumizolāciju PM500 (komplektā ar ūdens uzskaites mezglu DN25)</t>
  </si>
  <si>
    <t>Dzelzsbetona grodu aka DN1500 ar dibenu un gropi no saliek. dz./bet. elem., ar peldošo akas lūku un vāku, H=2,50-3,00 m, apstrādāt ar dubulto hidroizolāciju (ūdensvada tukšošanas akas ar 1 m nosēddaļu)</t>
  </si>
  <si>
    <t>Dzelzsbetona grodu aka DN1500 ar dibenu un gropi no saliek. dz./bet. elem., ar peldošo akas lūku un vāku, H=3,00-3,50 m, apstrādāt ar dubulto hidroizolāciju (ūdensvada tukšošanas akas ar 1 m nosēddaļu)</t>
  </si>
  <si>
    <t>Dzelzsbetona grodu aka DN1000 ar dibenu un gropi no saliek. dz./bet. elem., ar peldošo akas lūku un vāku, H=2,00-2,50 m, apstrādāt ar dubulto hidroizolāciju</t>
  </si>
  <si>
    <t>Betona nostiprinājuma bloks kaļamā ķeta atloku krustgabalam DN100/100 akā</t>
  </si>
  <si>
    <t>Betona nostiprinājuma bloks kaļamā ķeta atloku trejgabalam DN100/100 90° akā</t>
  </si>
  <si>
    <t>Betona nostiprinājuma bloks kaļamā ķeta atloku trejgabalam DN100/50 90° akā</t>
  </si>
  <si>
    <t>Betona nostiprinājuma bloks kaļamā ķeta atloku trejgabalam DN50/50 90°</t>
  </si>
  <si>
    <t>Betona nostiprinājuma bloks elektrometināmajam līkumam 45° PE caurulei, D110</t>
  </si>
  <si>
    <t>Betona nostiprinājuma bloks kontaktmetināmajam līkumam 31-60°, D110</t>
  </si>
  <si>
    <t>42</t>
  </si>
  <si>
    <t>43</t>
  </si>
  <si>
    <t>44</t>
  </si>
  <si>
    <t>45</t>
  </si>
  <si>
    <t>46</t>
  </si>
  <si>
    <t>47</t>
  </si>
  <si>
    <t>48</t>
  </si>
  <si>
    <t>49</t>
  </si>
  <si>
    <t>50</t>
  </si>
  <si>
    <t>51</t>
  </si>
  <si>
    <t>52</t>
  </si>
  <si>
    <t>53</t>
  </si>
  <si>
    <t>54</t>
  </si>
  <si>
    <t>55</t>
  </si>
  <si>
    <t>56</t>
  </si>
  <si>
    <t>57</t>
  </si>
  <si>
    <t>58</t>
  </si>
  <si>
    <t>59</t>
  </si>
  <si>
    <t>Pievienojums pie esoša ūdensvada d160</t>
  </si>
  <si>
    <t>Teritorijas labiekārtošana (zāliena atjaunošana/ ierīkošana) ar melnzemes pievešanu</t>
  </si>
  <si>
    <t>Esošo koku likvidēšana (nozāģēšana)</t>
  </si>
  <si>
    <t>Esošā apauguma (krūmu) novākšana</t>
  </si>
  <si>
    <t>Atloku-adapteris PE caurulei DN100/D110</t>
  </si>
  <si>
    <t>Elektrometināms līkums PE100-RC 90° DN 110</t>
  </si>
  <si>
    <t>Elektrometināms līkums PE100-RC 45° DN 110</t>
  </si>
  <si>
    <t>Nerūsējošā tērauda īscaurule ar atlokiem, DN100</t>
  </si>
  <si>
    <t>Nerūsējošā tērauda līkums 90° ar atlokiem, DN100</t>
  </si>
  <si>
    <t>Aizsargčaula PE100-RC caurulei DN 110</t>
  </si>
  <si>
    <t>Aizsargčaula PP SN8 caurulei DN 200</t>
  </si>
  <si>
    <t>Betona nostiprinājuma bloks elektrometināmajam līkumam 90°, D110</t>
  </si>
  <si>
    <t>Betona nostiprinājuma bloks elektrometināmajam līknim 45°, D110</t>
  </si>
  <si>
    <t>Nerūsējošā tērauda spiedvads DN80, AISI316</t>
  </si>
  <si>
    <t>Nerūsējošā tērauda pretvārsts DN80</t>
  </si>
  <si>
    <t>Nerūsējošā tērauda ķīļveida aizbīdnis DN80</t>
  </si>
  <si>
    <t>Monolīta armēta (dzelzsbetona) pamata plātne 3400 × 3400 × 520 mm</t>
  </si>
  <si>
    <t>Atloku - uzmava PE caurulei DN100/ Ø110</t>
  </si>
  <si>
    <t>Izlaides savienojums DN80 izlaides caurulei, AISI304</t>
  </si>
  <si>
    <t>Nerūsējošā tērauda pāreja DN100/80 AISI 316</t>
  </si>
  <si>
    <t>Blietētas šķembas zem spiediena dzēšanas akas K1-40</t>
  </si>
  <si>
    <t>Individuāla pasūtījuma plastmasas skataka DN1000/625 ar gofrēto akas korpusu, blīvslēgu, vāku un atbilstoša diametra, augstuma un leņķa pievienojumiem, H=3,01-6,00 m, atbilstoši LVS EN 13598-2</t>
  </si>
  <si>
    <t xml:space="preserve"> 1-8</t>
  </si>
  <si>
    <t>Montāžas materiāli</t>
  </si>
  <si>
    <t>60</t>
  </si>
  <si>
    <t>KSS būvbedres sienu nostiprināšana ar tērauda rievsienām</t>
  </si>
  <si>
    <t>Savienojums ar proj.kanalizācijas aku Ø560</t>
  </si>
  <si>
    <t>Virsizdevumi ... %</t>
  </si>
  <si>
    <t>Peļņa ... %</t>
  </si>
  <si>
    <t>Materiālu, būvgružu transporta izdevumi ... %</t>
  </si>
  <si>
    <t xml:space="preserve">Aizpilda Pretendents </t>
  </si>
  <si>
    <r>
      <t>I</t>
    </r>
    <r>
      <rPr>
        <b/>
        <sz val="10"/>
        <rFont val="Arial"/>
        <family val="2"/>
        <charset val="186"/>
      </rPr>
      <t xml:space="preserve">epirkuma procedūra </t>
    </r>
    <r>
      <rPr>
        <sz val="10"/>
        <rFont val="Arial"/>
        <family val="2"/>
      </rPr>
      <t>"Ūdensapgādes un kanalizācijas tīklu būvniecība ERAF projekta "Ūdenssaimniecības attīstība Olaines novada Grēnes ciemā" (3DP/3.4.1.1.0/13/APIA/CFLA/014)  ietvaros"   (iepirkums IDN: ERAF Olaine, AS OUS 2014/01</t>
    </r>
  </si>
  <si>
    <r>
      <t>I</t>
    </r>
    <r>
      <rPr>
        <b/>
        <sz val="10"/>
        <rFont val="Arial"/>
        <family val="2"/>
        <charset val="186"/>
      </rPr>
      <t xml:space="preserve">epirkuma procedūra </t>
    </r>
    <r>
      <rPr>
        <sz val="10"/>
        <rFont val="Arial"/>
        <family val="2"/>
      </rPr>
      <t>"Ūdensapgādes un kanalizācijas tīklu būvniecība ERAF projekta "Ūdenssaimniecības attīstība Olaines novada Grēnes ciemā" (3DP/3.4.1.1.0/13/APIA/CFLA/014)  ietvaros"   (iepirkums IDN: ERAF Olaine, AS OUS 2014/01)</t>
    </r>
  </si>
  <si>
    <t>Darba devēja sociālais nodoklis 23,59%</t>
  </si>
  <si>
    <t xml:space="preserve">Grēnes, Olaines pagasts , Olaines novads </t>
  </si>
  <si>
    <t>AS "Olaines ūdens un siltums", vienotais reģ. nr.50003182001</t>
  </si>
  <si>
    <t>Tāmes izmaksas EUR</t>
  </si>
  <si>
    <t>Darba alga (EUR)</t>
  </si>
  <si>
    <t>Materiāli (EUR)</t>
  </si>
  <si>
    <t>Mehānismi (EUR)</t>
  </si>
  <si>
    <t>Darba samaksas likme (EUR/h)</t>
  </si>
  <si>
    <t>Kopā (EUR)</t>
  </si>
  <si>
    <t>Summa (EUR)</t>
  </si>
  <si>
    <t>Lokālā tāme Nr. 1 - 2   GRUNTS DARBI PROJEKTĒJAMO Ū1 TĪKLU ZONĀ</t>
  </si>
  <si>
    <t>Lokālā tāme Nr. 1 - 8    GRUNTS DARBI PROJEKTĒJAMO K1 TĪKLU ZONĀ</t>
  </si>
  <si>
    <t xml:space="preserve"> KOPĀ</t>
  </si>
  <si>
    <r>
      <t xml:space="preserve">Objekta nosaukums :    </t>
    </r>
    <r>
      <rPr>
        <sz val="11"/>
        <rFont val="Arial"/>
        <family val="2"/>
        <charset val="186"/>
      </rPr>
      <t xml:space="preserve">ŪDENSSAIMNIECĪBAS ATTĪSTĪBA APDZĪVOTĀVIETĀ „GRĒNES”, OLAINES NOVADĀ </t>
    </r>
  </si>
  <si>
    <t>SADZĪVES KANALIZĀCIJAS SŪKŅU STACIJA KSS-3 (precizēts27,03.2014.)</t>
  </si>
  <si>
    <t xml:space="preserve">GRUNTS DARBI PROJEKTĒJAMO KSS UN K1sp TĪKLU ZONĀ </t>
  </si>
  <si>
    <t>SADZĪVES KANALIZĀCIJAS SŪKŅU STACIJA KSS-2 (precizēts27,03.2014.)</t>
  </si>
  <si>
    <r>
      <t xml:space="preserve">Sadzīves kanalizācijas sūkņu stacijas korpuss - armētas stiklašķiedras, rūpnieciski ražota, ar stiprības ribām Ø1800, </t>
    </r>
    <r>
      <rPr>
        <sz val="10"/>
        <color rgb="FFFF0000"/>
        <rFont val="Arial"/>
        <family val="2"/>
        <charset val="186"/>
      </rPr>
      <t xml:space="preserve">H =5,41 </t>
    </r>
    <r>
      <rPr>
        <sz val="10"/>
        <rFont val="Arial"/>
        <family val="2"/>
        <charset val="186"/>
      </rPr>
      <t>m, iegremdējams sadzīves kanalizācijas sūknis, Q = 7,5 l/s, Hmin = 10,00 m (2gb.), uzskalošanas vārsts, sūkņa izcelšanas ķēde ar šeikeļiem (2gb.), AISI316; līmeņa sensoru caurule ar hidrostatisko līmeņa devēju PE d63, elektromagnētiskais plūsmas mērītājs IP68 DN100, pludi ENM-10 2 gb., vadulas 2x2 collas 4kpl., AISI304, PE ventilācijas caurule DN100, 2gb., automātikas un apziņošanas sistēma (sūkņu stacijas un tās iekārtu novērošanai, darbības regulēšanai un ziņošanai uz centrālo kontroles punktu, kura uzraudzību veiks operators), sadzīves kanalizācijas sūkņu stacijas tvertnes enkurojošie stiprinājumi pie dzelzsbetona pamata plātnes, AISI304, nerūsējošā tērauda kāpnes ar pretslīdes gropēm, AISI316, salokāma servisa platformiņa, AISI304, teleskopisks iekāpšanas rokturis, AISI304, aizslēdzams siltināts vāks, alumīnija.Nerūsējošā tērauda grozs (rupjā piesārņojuma aizturēšanai) ar vadulēm, AISI304</t>
    </r>
  </si>
  <si>
    <r>
      <t xml:space="preserve">Sadzīves kanalizācijas sūkņu stacijas korpuss - armētas stiklašķiedras, rūpnieciski ražota, ar stiprības ribām </t>
    </r>
    <r>
      <rPr>
        <sz val="10"/>
        <color rgb="FFFF0000"/>
        <rFont val="Arial"/>
        <family val="2"/>
        <charset val="186"/>
      </rPr>
      <t>Ø1800,</t>
    </r>
    <r>
      <rPr>
        <sz val="10"/>
        <rFont val="Arial"/>
        <family val="2"/>
        <charset val="186"/>
      </rPr>
      <t xml:space="preserve"> H = </t>
    </r>
    <r>
      <rPr>
        <sz val="10"/>
        <color rgb="FFFF0000"/>
        <rFont val="Arial"/>
        <family val="2"/>
        <charset val="186"/>
      </rPr>
      <t>4,48</t>
    </r>
    <r>
      <rPr>
        <sz val="10"/>
        <rFont val="Arial"/>
        <family val="2"/>
        <charset val="186"/>
      </rPr>
      <t xml:space="preserve">m, iegremdējams sadzīves kanalizācijas sūknis, Q = 3,5 l/s, Hmin = </t>
    </r>
    <r>
      <rPr>
        <sz val="10"/>
        <color rgb="FFFF0000"/>
        <rFont val="Arial"/>
        <family val="2"/>
        <charset val="186"/>
      </rPr>
      <t>10,00</t>
    </r>
    <r>
      <rPr>
        <sz val="10"/>
        <rFont val="Arial"/>
        <family val="2"/>
        <charset val="186"/>
      </rPr>
      <t xml:space="preserve"> m (2gb.), uzskalošanas vārsts, sūkņa izcelšanas ķēde ar šeikeļiem (2gb.), AISI316; līmeņa sensoru caurule ar hidrostatisko līmeņa devēju PE d63, elektromagnētiskais plūsmas mērītājs IP68 DN100, pludi ENM-10 2 gb., vadulas 2x2 collas 4kpl., AISI304, PE ventilācijas caurule DN100, 2gb., automātikas un apziņošanas sistēma (sūkņu stacijas un tās iekārtu novērošanai, darbības regulēšanai un ziņošanai uz centrālo kontroles punktu, kura uzraudzību veiks operators), sadzīves kanalizācijas sūkņu stacijas tvertnes enkurojošie stiprinājumi pie dzelzsbetona pamata plātnes, AISI304, nerūsējošā tērauda kāpnes ar pretslīdes gropēm, AISI316, salokāma servisa platformiņa, AISI304, teleskopisks iekāpšanas rokturis, AISI304, aizslēdzams siltināts vāks, alumīnija.Nerūsējošā tērauda grozs (rupjā piesārņojuma aizturēšanai) ar vadulēm, AISI304</t>
    </r>
  </si>
  <si>
    <r>
      <t xml:space="preserve">Lokālā tāme Nr.1 - 3    SADZĪVES KANALIZĀCIJAS SPIEDVADS K1sp  </t>
    </r>
    <r>
      <rPr>
        <b/>
        <sz val="12"/>
        <color rgb="FFFF0000"/>
        <rFont val="Arial"/>
        <family val="2"/>
        <charset val="186"/>
      </rPr>
      <t xml:space="preserve">  (precizēts 28.03.14.)</t>
    </r>
  </si>
  <si>
    <t xml:space="preserve">PE100-RC kanalizācijas spiedvada caurule, Ø110, PN10, SDR17, atbilstoši LVS EN 13244-2 un PAS 1075, piemēram EVO SCGR ULTRASTRESS STREAM vai ekvivalents </t>
  </si>
  <si>
    <t xml:space="preserve">PP dubultsienu kanalizācijas caurule komplektā ar uzmavu un blīvi, Ø250/215, SN8, atbilstoši LVS EN 13476-3, piemēram, EVOSAN vai ekvivalents </t>
  </si>
  <si>
    <t xml:space="preserve">PP dubultsienu kanalizācijas caurule komplektā ar uzmavu un blīvi, Ø200/174, SN8, atbilstoši LVS EN 13476-3, piemēram, EVOSAN vai ekvivalents </t>
  </si>
  <si>
    <t xml:space="preserve">PP dubultsienu kanalizācijas caurule komplektā ar uzmavu un blīvi, Ø 160, SN8, atbilstoši LVS EN 13476-3, piemēram, EVOSAN vai ekvivalents </t>
  </si>
  <si>
    <t xml:space="preserve">Šķelta, divdaļīga apvalkcaurule DN110, piemēram, EVOCAB SPLIT vai ekvivalents </t>
  </si>
  <si>
    <r>
      <rPr>
        <sz val="10"/>
        <rFont val="Arial"/>
        <family val="2"/>
        <charset val="186"/>
      </rPr>
      <t xml:space="preserve">BŪVNIECĪBAS KOPTĀME   </t>
    </r>
    <r>
      <rPr>
        <b/>
        <sz val="10"/>
        <rFont val="Arial"/>
        <family val="2"/>
        <charset val="186"/>
      </rPr>
      <t xml:space="preserve"> </t>
    </r>
    <r>
      <rPr>
        <b/>
        <sz val="10"/>
        <color rgb="FFFF0000"/>
        <rFont val="Arial"/>
        <family val="2"/>
        <charset val="186"/>
      </rPr>
      <t>(Precizēts 28.03.2014.)</t>
    </r>
  </si>
  <si>
    <t xml:space="preserve">Grants ceļu seguma atjaunišna </t>
  </si>
  <si>
    <r>
      <t>m</t>
    </r>
    <r>
      <rPr>
        <vertAlign val="superscript"/>
        <sz val="10"/>
        <color rgb="FFFF0000"/>
        <rFont val="Arial"/>
        <family val="2"/>
      </rPr>
      <t>2</t>
    </r>
  </si>
  <si>
    <r>
      <t xml:space="preserve">Lokālā tāme  Nr. 1 - 6  GRUNTS DARBI PROJEKTĒJAMO KSS UN K1sp TĪKLU ZONĀ   </t>
    </r>
    <r>
      <rPr>
        <b/>
        <sz val="12"/>
        <color rgb="FFFF0000"/>
        <rFont val="Arial"/>
        <family val="2"/>
        <charset val="186"/>
      </rPr>
      <t>( Precizēts 28.03.2014. )</t>
    </r>
  </si>
  <si>
    <r>
      <t xml:space="preserve">Lokālā tāme Nr. 1 - 5  SADZĪVES KANALIZĀCIJAS SŪKŅU STACIJA KSS-3        </t>
    </r>
    <r>
      <rPr>
        <b/>
        <sz val="12"/>
        <color rgb="FFFF0000"/>
        <rFont val="Arial"/>
        <family val="2"/>
        <charset val="186"/>
      </rPr>
      <t>(</t>
    </r>
    <r>
      <rPr>
        <b/>
        <sz val="12"/>
        <rFont val="Arial"/>
        <family val="2"/>
        <charset val="186"/>
      </rPr>
      <t xml:space="preserve">  </t>
    </r>
    <r>
      <rPr>
        <b/>
        <sz val="12"/>
        <color rgb="FFFF0000"/>
        <rFont val="Arial"/>
        <family val="2"/>
        <charset val="186"/>
      </rPr>
      <t>Precizēts 27.03.2014. )</t>
    </r>
  </si>
  <si>
    <r>
      <t xml:space="preserve">Lokālā tāme Nr. 1 - 7    SADZĪVES KANALIZĀCIJA K1   </t>
    </r>
    <r>
      <rPr>
        <b/>
        <sz val="12"/>
        <color rgb="FFFF0000"/>
        <rFont val="Arial"/>
        <family val="2"/>
        <charset val="186"/>
      </rPr>
      <t>( Precizēts 28.03.2014. )</t>
    </r>
  </si>
  <si>
    <r>
      <t xml:space="preserve">Lokālā tāme Nr. 1 - 4   SADZĪVES KANALIZĀCIJAS SŪKŅU STACIJA KSS-2     </t>
    </r>
    <r>
      <rPr>
        <b/>
        <sz val="12"/>
        <color rgb="FFFF0000"/>
        <rFont val="Arial"/>
        <family val="2"/>
        <charset val="186"/>
      </rPr>
      <t xml:space="preserve"> ( Precizēts 27.03.2014.)</t>
    </r>
  </si>
  <si>
    <r>
      <t xml:space="preserve">Lokālā tāme Nr. 1-1   ŪDENSVADS Ū1                  </t>
    </r>
    <r>
      <rPr>
        <b/>
        <sz val="12"/>
        <color rgb="FFFF0000"/>
        <rFont val="Arial"/>
        <family val="2"/>
        <charset val="186"/>
      </rPr>
      <t xml:space="preserve">  ( Precizēts 28.03.2014.)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</si>
</sst>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3" x14ac:knownFonts="1">
    <font>
      <sz val="10"/>
      <name val="Arial"/>
      <charset val="186"/>
    </font>
    <font>
      <sz val="8"/>
      <name val="Arial"/>
      <family val="2"/>
      <charset val="186"/>
    </font>
    <font>
      <sz val="10"/>
      <name val="Arial"/>
      <family val="2"/>
    </font>
    <font>
      <sz val="11"/>
      <name val="Arial"/>
      <family val="2"/>
    </font>
    <font>
      <b/>
      <sz val="10"/>
      <name val="Arial"/>
      <family val="2"/>
    </font>
    <font>
      <b/>
      <i/>
      <sz val="11"/>
      <name val="Arial"/>
      <family val="2"/>
      <charset val="186"/>
    </font>
    <font>
      <i/>
      <sz val="10"/>
      <name val="Arial"/>
      <family val="2"/>
      <charset val="186"/>
    </font>
    <font>
      <sz val="10"/>
      <name val="Arial"/>
      <family val="2"/>
      <charset val="186"/>
    </font>
    <font>
      <sz val="11"/>
      <name val="Arial"/>
      <family val="2"/>
      <charset val="186"/>
    </font>
    <font>
      <b/>
      <sz val="11"/>
      <name val="Arial"/>
      <family val="2"/>
      <charset val="186"/>
    </font>
    <font>
      <b/>
      <sz val="10"/>
      <name val="Arial"/>
      <family val="2"/>
      <charset val="186"/>
    </font>
    <font>
      <vertAlign val="superscript"/>
      <sz val="10"/>
      <name val="Arial"/>
      <family val="2"/>
    </font>
    <font>
      <vertAlign val="superscript"/>
      <sz val="10"/>
      <name val="Arial"/>
      <family val="2"/>
      <charset val="186"/>
    </font>
    <font>
      <b/>
      <sz val="12"/>
      <name val="Arial"/>
      <family val="2"/>
      <charset val="186"/>
    </font>
    <font>
      <b/>
      <sz val="9"/>
      <color rgb="FF000000"/>
      <name val="Arial"/>
      <family val="2"/>
      <charset val="186"/>
    </font>
    <font>
      <i/>
      <u/>
      <sz val="14"/>
      <color rgb="FFFF0000"/>
      <name val="Times New Roman"/>
      <family val="1"/>
      <charset val="186"/>
    </font>
    <font>
      <b/>
      <sz val="12"/>
      <color rgb="FFFF0000"/>
      <name val="Arial"/>
      <family val="2"/>
      <charset val="186"/>
    </font>
    <font>
      <sz val="10"/>
      <color rgb="FFFF0000"/>
      <name val="Arial"/>
      <family val="2"/>
      <charset val="186"/>
    </font>
    <font>
      <sz val="10"/>
      <color rgb="FFFF0000"/>
      <name val="Arial"/>
      <family val="2"/>
    </font>
    <font>
      <b/>
      <sz val="10"/>
      <color rgb="FFFF0000"/>
      <name val="Arial"/>
      <family val="2"/>
      <charset val="186"/>
    </font>
    <font>
      <sz val="12"/>
      <color rgb="FFFF0000"/>
      <name val="Times New Roman"/>
      <family val="1"/>
      <charset val="186"/>
    </font>
    <font>
      <vertAlign val="superscript"/>
      <sz val="10"/>
      <color rgb="FFFF0000"/>
      <name val="Arial"/>
      <family val="2"/>
    </font>
    <font>
      <u/>
      <sz val="10"/>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s>
  <cellStyleXfs count="2">
    <xf numFmtId="0" fontId="0" fillId="0" borderId="0"/>
    <xf numFmtId="0" fontId="7" fillId="0" borderId="0"/>
  </cellStyleXfs>
  <cellXfs count="210">
    <xf numFmtId="0" fontId="0" fillId="0" borderId="0" xfId="0"/>
    <xf numFmtId="0" fontId="2" fillId="0" borderId="0" xfId="0" applyFont="1" applyAlignment="1">
      <alignment horizontal="center" vertical="top" wrapText="1"/>
    </xf>
    <xf numFmtId="0" fontId="2" fillId="0" borderId="0" xfId="0" applyFont="1" applyAlignment="1">
      <alignment vertical="top" wrapText="1"/>
    </xf>
    <xf numFmtId="0" fontId="2" fillId="0" borderId="0" xfId="0" applyFont="1" applyAlignment="1">
      <alignment horizontal="center" vertical="top"/>
    </xf>
    <xf numFmtId="0" fontId="2" fillId="0" borderId="0" xfId="0" applyFont="1" applyAlignment="1">
      <alignment vertical="top"/>
    </xf>
    <xf numFmtId="2" fontId="2" fillId="0" borderId="0" xfId="0" applyNumberFormat="1" applyFont="1" applyAlignment="1">
      <alignment vertical="top"/>
    </xf>
    <xf numFmtId="0" fontId="2" fillId="0" borderId="0" xfId="0" applyFont="1"/>
    <xf numFmtId="2" fontId="2" fillId="0" borderId="1" xfId="0" applyNumberFormat="1" applyFont="1" applyBorder="1" applyAlignment="1">
      <alignment horizontal="center" vertical="center" textRotation="90" wrapText="1"/>
    </xf>
    <xf numFmtId="0" fontId="2" fillId="0" borderId="0" xfId="0" applyFont="1" applyBorder="1" applyAlignment="1">
      <alignment vertical="center"/>
    </xf>
    <xf numFmtId="0" fontId="3" fillId="0" borderId="0" xfId="0" applyFont="1" applyAlignment="1">
      <alignment horizontal="left" vertical="top"/>
    </xf>
    <xf numFmtId="0" fontId="4" fillId="0" borderId="2" xfId="0" applyFont="1" applyBorder="1" applyAlignment="1">
      <alignment horizontal="right" vertical="top" wrapText="1"/>
    </xf>
    <xf numFmtId="0" fontId="4" fillId="0" borderId="3" xfId="0" applyFont="1" applyBorder="1" applyAlignment="1">
      <alignment horizontal="right" vertical="top" wrapText="1"/>
    </xf>
    <xf numFmtId="0" fontId="2" fillId="0" borderId="0" xfId="0" applyFont="1" applyAlignment="1">
      <alignment horizontal="left" vertical="top" wrapText="1"/>
    </xf>
    <xf numFmtId="1" fontId="5" fillId="2" borderId="0" xfId="0" applyNumberFormat="1" applyFont="1" applyFill="1" applyBorder="1" applyAlignment="1">
      <alignment horizontal="center"/>
    </xf>
    <xf numFmtId="0" fontId="2" fillId="0" borderId="4" xfId="0" applyFont="1" applyBorder="1" applyAlignment="1">
      <alignment horizontal="center" vertical="center"/>
    </xf>
    <xf numFmtId="2" fontId="2" fillId="0" borderId="4" xfId="0" applyNumberFormat="1" applyFont="1" applyBorder="1" applyAlignment="1">
      <alignment vertical="center"/>
    </xf>
    <xf numFmtId="2" fontId="2" fillId="0" borderId="1" xfId="0" applyNumberFormat="1" applyFont="1" applyBorder="1" applyAlignment="1">
      <alignment vertical="top" wrapText="1"/>
    </xf>
    <xf numFmtId="0" fontId="2" fillId="0" borderId="5" xfId="0" applyFont="1" applyFill="1" applyBorder="1" applyAlignment="1">
      <alignment horizontal="center" vertical="center" wrapText="1"/>
    </xf>
    <xf numFmtId="2" fontId="2" fillId="0" borderId="4" xfId="0" applyNumberFormat="1" applyFont="1" applyFill="1" applyBorder="1" applyAlignment="1">
      <alignment vertical="center"/>
    </xf>
    <xf numFmtId="0" fontId="6" fillId="0" borderId="2" xfId="0" applyFont="1" applyBorder="1" applyAlignment="1">
      <alignment horizontal="right" vertical="top" wrapText="1"/>
    </xf>
    <xf numFmtId="2" fontId="2" fillId="0" borderId="2" xfId="0" applyNumberFormat="1" applyFont="1" applyBorder="1" applyAlignment="1">
      <alignment vertical="center"/>
    </xf>
    <xf numFmtId="0" fontId="2" fillId="0" borderId="0" xfId="0" applyFont="1" applyAlignment="1">
      <alignment vertical="center"/>
    </xf>
    <xf numFmtId="0" fontId="2" fillId="0" borderId="2" xfId="0" applyFont="1" applyFill="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center" vertical="center" wrapText="1"/>
    </xf>
    <xf numFmtId="0" fontId="2" fillId="0" borderId="5" xfId="0" applyFont="1" applyBorder="1" applyAlignment="1">
      <alignment horizontal="right" vertical="center"/>
    </xf>
    <xf numFmtId="2" fontId="2" fillId="0" borderId="5" xfId="0" applyNumberFormat="1" applyFont="1" applyBorder="1" applyAlignment="1">
      <alignment vertical="center"/>
    </xf>
    <xf numFmtId="0" fontId="8" fillId="2" borderId="0" xfId="0" applyFont="1" applyFill="1" applyAlignment="1">
      <alignment horizontal="left" vertical="top"/>
    </xf>
    <xf numFmtId="0" fontId="7" fillId="2" borderId="0" xfId="0" applyFont="1" applyFill="1" applyAlignment="1">
      <alignment horizontal="center" vertical="top" wrapText="1"/>
    </xf>
    <xf numFmtId="0" fontId="7" fillId="2" borderId="0" xfId="0" applyFont="1" applyFill="1" applyAlignment="1">
      <alignment horizontal="center" vertical="top"/>
    </xf>
    <xf numFmtId="0" fontId="7" fillId="2" borderId="0" xfId="0" applyFont="1" applyFill="1" applyAlignment="1">
      <alignment vertical="top"/>
    </xf>
    <xf numFmtId="2" fontId="7" fillId="2" borderId="0" xfId="0" applyNumberFormat="1" applyFont="1" applyFill="1" applyAlignment="1">
      <alignment vertical="top"/>
    </xf>
    <xf numFmtId="0" fontId="7" fillId="2" borderId="0" xfId="0" applyFont="1" applyFill="1"/>
    <xf numFmtId="0" fontId="7" fillId="0" borderId="0" xfId="0" applyFont="1"/>
    <xf numFmtId="0" fontId="9" fillId="2" borderId="0" xfId="0" applyFont="1" applyFill="1" applyAlignment="1">
      <alignment vertical="top"/>
    </xf>
    <xf numFmtId="0" fontId="7" fillId="2" borderId="0" xfId="0" applyFont="1" applyFill="1" applyAlignment="1">
      <alignment vertical="top" wrapText="1"/>
    </xf>
    <xf numFmtId="2" fontId="8" fillId="2" borderId="0" xfId="0" applyNumberFormat="1" applyFont="1" applyFill="1" applyAlignment="1">
      <alignment horizontal="right" vertical="top"/>
    </xf>
    <xf numFmtId="0" fontId="7" fillId="0" borderId="0" xfId="0" applyFont="1" applyBorder="1" applyAlignment="1">
      <alignment vertical="center"/>
    </xf>
    <xf numFmtId="0" fontId="7" fillId="0" borderId="1" xfId="0" applyFont="1" applyBorder="1" applyAlignment="1">
      <alignment horizontal="center" vertical="center" textRotation="90" wrapText="1"/>
    </xf>
    <xf numFmtId="2" fontId="7" fillId="0" borderId="1" xfId="0" applyNumberFormat="1" applyFont="1" applyBorder="1" applyAlignment="1">
      <alignment horizontal="center" vertical="center" textRotation="90" wrapText="1"/>
    </xf>
    <xf numFmtId="0" fontId="7" fillId="0" borderId="6" xfId="0" applyFont="1" applyBorder="1" applyAlignment="1">
      <alignment horizontal="center" vertical="top"/>
    </xf>
    <xf numFmtId="0" fontId="7" fillId="0" borderId="7" xfId="0" applyFont="1" applyBorder="1" applyAlignment="1">
      <alignment horizontal="center" vertical="top" wrapText="1"/>
    </xf>
    <xf numFmtId="0" fontId="7" fillId="0" borderId="0" xfId="0" applyFont="1" applyBorder="1" applyAlignment="1">
      <alignment vertical="top" wrapText="1"/>
    </xf>
    <xf numFmtId="0" fontId="7" fillId="0" borderId="7" xfId="0" applyFont="1" applyBorder="1" applyAlignment="1">
      <alignment horizontal="center" vertical="top"/>
    </xf>
    <xf numFmtId="0" fontId="7" fillId="0" borderId="5" xfId="0" applyFont="1" applyBorder="1" applyAlignment="1">
      <alignment horizontal="center" vertical="top"/>
    </xf>
    <xf numFmtId="0" fontId="7" fillId="0" borderId="8" xfId="0" applyFont="1" applyBorder="1" applyAlignment="1">
      <alignment vertical="top"/>
    </xf>
    <xf numFmtId="2" fontId="7" fillId="0" borderId="5" xfId="0" applyNumberFormat="1" applyFont="1" applyBorder="1" applyAlignment="1">
      <alignment vertical="top"/>
    </xf>
    <xf numFmtId="2" fontId="7" fillId="0" borderId="8" xfId="0" applyNumberFormat="1" applyFont="1" applyBorder="1" applyAlignment="1">
      <alignment vertical="top"/>
    </xf>
    <xf numFmtId="0" fontId="7" fillId="0" borderId="8" xfId="0" applyFont="1" applyBorder="1"/>
    <xf numFmtId="49" fontId="7" fillId="0" borderId="2"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5" xfId="0" applyFont="1" applyBorder="1" applyAlignment="1">
      <alignment horizontal="right" vertical="center"/>
    </xf>
    <xf numFmtId="2" fontId="7" fillId="0" borderId="2" xfId="0" applyNumberFormat="1" applyFont="1" applyBorder="1" applyAlignment="1">
      <alignment vertical="center"/>
    </xf>
    <xf numFmtId="2" fontId="7" fillId="0" borderId="5" xfId="0" applyNumberFormat="1" applyFont="1" applyBorder="1" applyAlignment="1">
      <alignment vertical="center"/>
    </xf>
    <xf numFmtId="2" fontId="7" fillId="0" borderId="4" xfId="0" applyNumberFormat="1" applyFont="1" applyFill="1" applyBorder="1" applyAlignment="1">
      <alignment vertical="center"/>
    </xf>
    <xf numFmtId="2" fontId="7" fillId="0" borderId="4" xfId="0" applyNumberFormat="1" applyFont="1" applyBorder="1" applyAlignment="1">
      <alignment vertical="center"/>
    </xf>
    <xf numFmtId="0" fontId="7" fillId="0" borderId="0" xfId="0" applyFont="1" applyAlignment="1">
      <alignment vertical="center"/>
    </xf>
    <xf numFmtId="0" fontId="7" fillId="0" borderId="2" xfId="1" applyFont="1" applyFill="1" applyBorder="1" applyAlignment="1">
      <alignment horizontal="left" vertical="center" wrapText="1"/>
    </xf>
    <xf numFmtId="0" fontId="10" fillId="0" borderId="3" xfId="0" applyFont="1" applyBorder="1" applyAlignment="1">
      <alignment horizontal="center" vertical="top"/>
    </xf>
    <xf numFmtId="0" fontId="10" fillId="0" borderId="3" xfId="0" applyFont="1" applyBorder="1" applyAlignment="1">
      <alignment horizontal="right" vertical="top" wrapText="1"/>
    </xf>
    <xf numFmtId="0" fontId="10" fillId="0" borderId="9" xfId="0" applyFont="1" applyBorder="1" applyAlignment="1">
      <alignment vertical="top" wrapText="1"/>
    </xf>
    <xf numFmtId="2" fontId="10" fillId="0" borderId="9" xfId="0" applyNumberFormat="1" applyFont="1" applyBorder="1" applyAlignment="1">
      <alignment vertical="top"/>
    </xf>
    <xf numFmtId="2" fontId="10" fillId="0" borderId="3" xfId="0" applyNumberFormat="1" applyFont="1" applyBorder="1"/>
    <xf numFmtId="0" fontId="10" fillId="0" borderId="0" xfId="0" applyFont="1"/>
    <xf numFmtId="0" fontId="7" fillId="0" borderId="0" xfId="0" applyFont="1" applyAlignment="1">
      <alignment horizontal="center"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vertical="top"/>
    </xf>
    <xf numFmtId="2" fontId="7" fillId="0" borderId="0" xfId="0" applyNumberFormat="1" applyFont="1" applyAlignment="1">
      <alignment vertical="top"/>
    </xf>
    <xf numFmtId="2" fontId="7" fillId="0" borderId="0" xfId="0" applyNumberFormat="1" applyFont="1" applyAlignment="1">
      <alignment horizontal="right" vertical="top"/>
    </xf>
    <xf numFmtId="2" fontId="7" fillId="0" borderId="1" xfId="0" applyNumberFormat="1" applyFont="1" applyBorder="1" applyAlignment="1">
      <alignment vertical="top"/>
    </xf>
    <xf numFmtId="2" fontId="7" fillId="0" borderId="1" xfId="0" applyNumberFormat="1" applyFont="1" applyBorder="1"/>
    <xf numFmtId="2" fontId="10" fillId="0" borderId="1" xfId="0" applyNumberFormat="1" applyFont="1" applyBorder="1"/>
    <xf numFmtId="2" fontId="10" fillId="0" borderId="0" xfId="0" applyNumberFormat="1" applyFont="1" applyBorder="1" applyAlignment="1">
      <alignment vertical="top"/>
    </xf>
    <xf numFmtId="2" fontId="10" fillId="0" borderId="0" xfId="0" applyNumberFormat="1" applyFont="1" applyBorder="1"/>
    <xf numFmtId="0" fontId="7" fillId="0" borderId="0" xfId="0" applyFont="1" applyAlignment="1">
      <alignment horizontal="left" vertical="top" wrapText="1"/>
    </xf>
    <xf numFmtId="0" fontId="7" fillId="0" borderId="0" xfId="0" applyFont="1" applyAlignment="1">
      <alignment horizontal="left" vertical="top"/>
    </xf>
    <xf numFmtId="0" fontId="2" fillId="0" borderId="2" xfId="0" applyFont="1" applyBorder="1" applyAlignment="1">
      <alignment horizontal="left" vertical="center" wrapText="1"/>
    </xf>
    <xf numFmtId="0" fontId="2" fillId="0" borderId="10" xfId="0" applyFont="1" applyBorder="1" applyAlignment="1">
      <alignment horizontal="center" vertical="center" wrapText="1"/>
    </xf>
    <xf numFmtId="0" fontId="2" fillId="0" borderId="4" xfId="0" applyFont="1" applyBorder="1" applyAlignment="1">
      <alignment horizontal="left" vertical="top"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center" vertical="center" wrapText="1"/>
    </xf>
    <xf numFmtId="0" fontId="2" fillId="0" borderId="4" xfId="0" applyFont="1" applyFill="1" applyBorder="1" applyAlignment="1">
      <alignment horizontal="left" vertical="top"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0" fillId="0" borderId="0" xfId="0" applyFont="1" applyAlignment="1">
      <alignment horizontal="center" vertical="top"/>
    </xf>
    <xf numFmtId="0" fontId="2" fillId="0" borderId="0" xfId="0" applyFont="1" applyAlignment="1">
      <alignment horizontal="center" vertical="center"/>
    </xf>
    <xf numFmtId="0" fontId="4" fillId="0" borderId="2" xfId="0" applyFont="1" applyBorder="1" applyAlignment="1">
      <alignment horizontal="right" vertical="center" wrapText="1"/>
    </xf>
    <xf numFmtId="2" fontId="2" fillId="0" borderId="1" xfId="0" applyNumberFormat="1" applyFont="1" applyBorder="1" applyAlignment="1">
      <alignment vertical="center" wrapText="1"/>
    </xf>
    <xf numFmtId="2" fontId="2" fillId="0" borderId="0" xfId="0" applyNumberFormat="1" applyFont="1" applyAlignment="1">
      <alignment vertical="center"/>
    </xf>
    <xf numFmtId="1" fontId="7" fillId="0" borderId="2" xfId="0" applyNumberFormat="1" applyFont="1" applyFill="1" applyBorder="1" applyAlignment="1">
      <alignment vertical="center" wrapText="1"/>
    </xf>
    <xf numFmtId="1" fontId="2" fillId="0" borderId="4" xfId="0" applyNumberFormat="1" applyFont="1" applyFill="1" applyBorder="1" applyAlignment="1">
      <alignment vertical="center"/>
    </xf>
    <xf numFmtId="0" fontId="14" fillId="0" borderId="0" xfId="0" applyFont="1"/>
    <xf numFmtId="0" fontId="7" fillId="0" borderId="8" xfId="0" applyFont="1" applyBorder="1" applyAlignment="1">
      <alignment horizontal="center" vertical="top"/>
    </xf>
    <xf numFmtId="0" fontId="7" fillId="0" borderId="8" xfId="0" applyFont="1" applyBorder="1" applyAlignment="1">
      <alignment horizontal="center" vertical="top" wrapText="1"/>
    </xf>
    <xf numFmtId="0" fontId="7" fillId="0" borderId="12" xfId="0" applyFont="1" applyBorder="1" applyAlignment="1">
      <alignment vertical="top" wrapText="1"/>
    </xf>
    <xf numFmtId="2" fontId="10" fillId="0" borderId="1" xfId="0" applyNumberFormat="1" applyFont="1" applyBorder="1" applyAlignment="1">
      <alignment vertical="top" wrapText="1"/>
    </xf>
    <xf numFmtId="2" fontId="10" fillId="0" borderId="0" xfId="0" applyNumberFormat="1" applyFont="1"/>
    <xf numFmtId="0" fontId="2" fillId="0" borderId="11" xfId="0" applyFont="1" applyFill="1" applyBorder="1" applyAlignment="1">
      <alignment horizontal="left"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xf>
    <xf numFmtId="0" fontId="7" fillId="0" borderId="13" xfId="0" applyFont="1" applyFill="1" applyBorder="1" applyAlignment="1">
      <alignment horizontal="left" vertical="center" wrapText="1"/>
    </xf>
    <xf numFmtId="0" fontId="7" fillId="0" borderId="14" xfId="0" applyFont="1" applyFill="1" applyBorder="1" applyAlignment="1">
      <alignment horizontal="center" vertical="center" wrapText="1"/>
    </xf>
    <xf numFmtId="1" fontId="7" fillId="0" borderId="13" xfId="0" applyNumberFormat="1" applyFont="1" applyFill="1" applyBorder="1" applyAlignment="1">
      <alignment vertical="center" wrapText="1"/>
    </xf>
    <xf numFmtId="2" fontId="7" fillId="0" borderId="13" xfId="0" applyNumberFormat="1" applyFont="1" applyBorder="1" applyAlignment="1">
      <alignment vertical="center"/>
    </xf>
    <xf numFmtId="1" fontId="7" fillId="0" borderId="2" xfId="0" applyNumberFormat="1" applyFont="1" applyFill="1" applyBorder="1" applyAlignment="1">
      <alignment horizontal="center" vertical="center" wrapText="1"/>
    </xf>
    <xf numFmtId="164" fontId="7" fillId="0" borderId="2" xfId="0" applyNumberFormat="1" applyFont="1" applyFill="1" applyBorder="1" applyAlignment="1">
      <alignment horizontal="center" vertical="center" wrapText="1"/>
    </xf>
    <xf numFmtId="49" fontId="7" fillId="0" borderId="2" xfId="0" applyNumberFormat="1" applyFont="1" applyBorder="1" applyAlignment="1">
      <alignment horizontal="center" vertical="center"/>
    </xf>
    <xf numFmtId="2" fontId="7" fillId="0" borderId="2" xfId="0" applyNumberFormat="1" applyFont="1" applyFill="1" applyBorder="1" applyAlignment="1">
      <alignment horizontal="center" vertical="center" wrapText="1"/>
    </xf>
    <xf numFmtId="1" fontId="7" fillId="0" borderId="13" xfId="0" applyNumberFormat="1" applyFont="1" applyFill="1" applyBorder="1" applyAlignment="1">
      <alignment horizontal="center" vertical="center" wrapText="1"/>
    </xf>
    <xf numFmtId="0" fontId="7" fillId="0" borderId="0" xfId="0" applyFont="1" applyBorder="1" applyAlignment="1">
      <alignment horizontal="center" vertical="top" wrapText="1"/>
    </xf>
    <xf numFmtId="0" fontId="10" fillId="0" borderId="9" xfId="0" applyFont="1" applyBorder="1" applyAlignment="1">
      <alignment horizontal="center" vertical="top" wrapText="1"/>
    </xf>
    <xf numFmtId="0" fontId="7" fillId="0" borderId="12" xfId="0" applyFont="1" applyBorder="1" applyAlignment="1">
      <alignment horizontal="center" vertical="top" wrapText="1"/>
    </xf>
    <xf numFmtId="164" fontId="2" fillId="0" borderId="2" xfId="0"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0" fontId="2" fillId="0" borderId="4" xfId="0" applyFont="1" applyFill="1" applyBorder="1" applyAlignment="1">
      <alignment horizontal="center" vertical="center"/>
    </xf>
    <xf numFmtId="2" fontId="2" fillId="0" borderId="2" xfId="0" applyNumberFormat="1" applyFont="1" applyFill="1" applyBorder="1" applyAlignment="1">
      <alignment horizontal="center" vertical="center" wrapText="1"/>
    </xf>
    <xf numFmtId="164" fontId="2" fillId="0" borderId="11" xfId="0" applyNumberFormat="1" applyFont="1" applyFill="1" applyBorder="1" applyAlignment="1">
      <alignment horizontal="center" vertical="center" wrapText="1"/>
    </xf>
    <xf numFmtId="165" fontId="7" fillId="0" borderId="2" xfId="0"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0" fontId="15" fillId="0" borderId="0" xfId="0" applyFont="1"/>
    <xf numFmtId="0" fontId="8" fillId="2" borderId="0" xfId="0" applyFont="1" applyFill="1" applyAlignment="1">
      <alignment vertical="top"/>
    </xf>
    <xf numFmtId="0" fontId="9" fillId="0" borderId="0" xfId="0" applyFont="1" applyAlignment="1">
      <alignment horizontal="left" vertical="top"/>
    </xf>
    <xf numFmtId="0" fontId="15" fillId="0" borderId="0" xfId="0" applyFont="1" applyAlignment="1"/>
    <xf numFmtId="0" fontId="7" fillId="0" borderId="0" xfId="0" applyFont="1" applyAlignment="1"/>
    <xf numFmtId="0" fontId="2" fillId="0" borderId="1" xfId="0" applyFont="1" applyBorder="1" applyAlignment="1">
      <alignment vertical="top" wrapText="1"/>
    </xf>
    <xf numFmtId="0" fontId="7" fillId="0" borderId="0" xfId="0" applyFont="1" applyBorder="1" applyAlignment="1">
      <alignment horizontal="right" vertical="center"/>
    </xf>
    <xf numFmtId="2" fontId="7" fillId="0" borderId="0" xfId="0" applyNumberFormat="1" applyFont="1" applyBorder="1" applyAlignment="1">
      <alignment vertical="center"/>
    </xf>
    <xf numFmtId="2" fontId="7" fillId="0" borderId="6" xfId="0" applyNumberFormat="1" applyFont="1" applyFill="1" applyBorder="1" applyAlignment="1">
      <alignment vertical="center"/>
    </xf>
    <xf numFmtId="2" fontId="7" fillId="0" borderId="1" xfId="0" applyNumberFormat="1" applyFont="1" applyBorder="1" applyAlignment="1">
      <alignment vertical="center"/>
    </xf>
    <xf numFmtId="2" fontId="7" fillId="0" borderId="6" xfId="0" applyNumberFormat="1" applyFont="1" applyBorder="1" applyAlignment="1">
      <alignment vertical="center"/>
    </xf>
    <xf numFmtId="0" fontId="10" fillId="3" borderId="1" xfId="0" applyFont="1" applyFill="1" applyBorder="1" applyAlignment="1">
      <alignment horizontal="center" vertical="top"/>
    </xf>
    <xf numFmtId="0" fontId="7" fillId="3" borderId="1" xfId="0" applyFont="1" applyFill="1" applyBorder="1" applyAlignment="1">
      <alignment horizontal="right" vertical="center"/>
    </xf>
    <xf numFmtId="2" fontId="7" fillId="3" borderId="1" xfId="0" applyNumberFormat="1" applyFont="1" applyFill="1" applyBorder="1" applyAlignment="1">
      <alignment vertical="center"/>
    </xf>
    <xf numFmtId="2" fontId="7" fillId="3" borderId="1" xfId="0" applyNumberFormat="1" applyFont="1" applyFill="1" applyBorder="1" applyAlignment="1">
      <alignment vertical="top"/>
    </xf>
    <xf numFmtId="2" fontId="10" fillId="3" borderId="1" xfId="0" applyNumberFormat="1" applyFont="1" applyFill="1" applyBorder="1" applyAlignment="1">
      <alignment vertical="top"/>
    </xf>
    <xf numFmtId="2" fontId="2" fillId="0" borderId="0" xfId="0" applyNumberFormat="1" applyFont="1"/>
    <xf numFmtId="0" fontId="10" fillId="3" borderId="9" xfId="0" applyFont="1" applyFill="1" applyBorder="1" applyAlignment="1">
      <alignment horizontal="center" vertical="top"/>
    </xf>
    <xf numFmtId="0" fontId="10" fillId="3" borderId="3" xfId="0" applyFont="1" applyFill="1" applyBorder="1" applyAlignment="1">
      <alignment vertical="top"/>
    </xf>
    <xf numFmtId="2" fontId="10" fillId="3" borderId="9" xfId="0" applyNumberFormat="1" applyFont="1" applyFill="1" applyBorder="1" applyAlignment="1">
      <alignment vertical="top"/>
    </xf>
    <xf numFmtId="2" fontId="10" fillId="3" borderId="3" xfId="0" applyNumberFormat="1" applyFont="1" applyFill="1" applyBorder="1" applyAlignment="1">
      <alignment vertical="top"/>
    </xf>
    <xf numFmtId="0" fontId="10" fillId="3" borderId="3" xfId="0" applyFont="1" applyFill="1" applyBorder="1" applyAlignment="1">
      <alignment horizontal="center" vertical="top"/>
    </xf>
    <xf numFmtId="0" fontId="10" fillId="0" borderId="15" xfId="0" applyFont="1" applyBorder="1" applyAlignment="1">
      <alignment horizontal="center" vertical="top"/>
    </xf>
    <xf numFmtId="2" fontId="10" fillId="4" borderId="1" xfId="0" applyNumberFormat="1" applyFont="1" applyFill="1" applyBorder="1" applyAlignment="1">
      <alignment vertical="top"/>
    </xf>
    <xf numFmtId="0" fontId="10" fillId="0" borderId="4" xfId="0" applyFont="1" applyBorder="1" applyAlignment="1">
      <alignment horizontal="right" vertical="top" wrapText="1"/>
    </xf>
    <xf numFmtId="2" fontId="10" fillId="0" borderId="15" xfId="0" applyNumberFormat="1" applyFont="1" applyBorder="1" applyAlignment="1">
      <alignment horizontal="right" vertical="top" wrapText="1"/>
    </xf>
    <xf numFmtId="2" fontId="10" fillId="0" borderId="15" xfId="0" applyNumberFormat="1" applyFont="1" applyBorder="1" applyAlignment="1">
      <alignment horizontal="right" vertical="top"/>
    </xf>
    <xf numFmtId="0" fontId="2" fillId="0" borderId="1" xfId="0" applyFont="1" applyBorder="1" applyAlignment="1">
      <alignment horizontal="center" vertical="top"/>
    </xf>
    <xf numFmtId="0" fontId="2" fillId="0" borderId="1" xfId="0" applyFont="1" applyBorder="1" applyAlignment="1">
      <alignment horizontal="left" vertical="top" wrapText="1"/>
    </xf>
    <xf numFmtId="0" fontId="2" fillId="0" borderId="1" xfId="0" applyFont="1" applyBorder="1" applyAlignment="1">
      <alignment vertical="top"/>
    </xf>
    <xf numFmtId="2" fontId="2" fillId="0" borderId="1" xfId="0" applyNumberFormat="1" applyFont="1" applyBorder="1" applyAlignment="1">
      <alignment vertical="top"/>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2" fontId="2" fillId="0" borderId="1" xfId="0" applyNumberFormat="1" applyFont="1" applyBorder="1" applyAlignment="1">
      <alignment horizontal="right" vertical="center" wrapText="1"/>
    </xf>
    <xf numFmtId="2" fontId="2" fillId="0" borderId="1" xfId="0" applyNumberFormat="1" applyFont="1" applyBorder="1" applyAlignment="1">
      <alignment horizontal="right" vertical="center"/>
    </xf>
    <xf numFmtId="2" fontId="2" fillId="0" borderId="1" xfId="0" applyNumberFormat="1" applyFont="1" applyBorder="1" applyAlignment="1">
      <alignment vertical="center"/>
    </xf>
    <xf numFmtId="0" fontId="18" fillId="0" borderId="1" xfId="0" applyFont="1" applyBorder="1" applyAlignment="1">
      <alignment horizontal="left" vertical="center" wrapText="1"/>
    </xf>
    <xf numFmtId="0" fontId="17" fillId="0" borderId="1" xfId="0" applyFont="1" applyBorder="1" applyAlignment="1">
      <alignment horizontal="left" vertical="center" wrapText="1"/>
    </xf>
    <xf numFmtId="2" fontId="17" fillId="0" borderId="2" xfId="0" applyNumberFormat="1" applyFont="1" applyFill="1" applyBorder="1" applyAlignment="1">
      <alignment horizontal="center" vertical="center" wrapText="1"/>
    </xf>
    <xf numFmtId="164" fontId="18" fillId="0" borderId="1" xfId="0" applyNumberFormat="1" applyFont="1" applyFill="1" applyBorder="1" applyAlignment="1">
      <alignment horizontal="center" vertical="center" wrapText="1"/>
    </xf>
    <xf numFmtId="0" fontId="18" fillId="0" borderId="4" xfId="0" applyFont="1" applyBorder="1" applyAlignment="1">
      <alignment horizontal="center" vertical="center"/>
    </xf>
    <xf numFmtId="164" fontId="18" fillId="0" borderId="2" xfId="0" applyNumberFormat="1" applyFont="1" applyFill="1" applyBorder="1" applyAlignment="1">
      <alignment horizontal="center" vertical="center" wrapText="1"/>
    </xf>
    <xf numFmtId="1" fontId="18" fillId="0" borderId="2" xfId="0" applyNumberFormat="1" applyFont="1" applyFill="1" applyBorder="1" applyAlignment="1">
      <alignment horizontal="center" vertical="center" wrapText="1"/>
    </xf>
    <xf numFmtId="0" fontId="18" fillId="0" borderId="4"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3"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5" xfId="0" applyFont="1" applyBorder="1" applyAlignment="1">
      <alignment horizontal="right" vertical="center"/>
    </xf>
    <xf numFmtId="2" fontId="17" fillId="0" borderId="2" xfId="0" applyNumberFormat="1" applyFont="1" applyBorder="1" applyAlignment="1">
      <alignment vertical="center"/>
    </xf>
    <xf numFmtId="2" fontId="17" fillId="0" borderId="5" xfId="0" applyNumberFormat="1" applyFont="1" applyBorder="1" applyAlignment="1">
      <alignment vertical="center"/>
    </xf>
    <xf numFmtId="2" fontId="17" fillId="0" borderId="4" xfId="0" applyNumberFormat="1" applyFont="1" applyFill="1" applyBorder="1" applyAlignment="1">
      <alignment vertical="center"/>
    </xf>
    <xf numFmtId="0" fontId="20" fillId="0" borderId="1" xfId="0" applyFont="1" applyBorder="1"/>
    <xf numFmtId="1" fontId="17" fillId="0" borderId="4" xfId="0" applyNumberFormat="1" applyFont="1" applyFill="1" applyBorder="1" applyAlignment="1">
      <alignment horizontal="center" vertical="center" wrapText="1"/>
    </xf>
    <xf numFmtId="1" fontId="17" fillId="0" borderId="2" xfId="0" applyNumberFormat="1" applyFont="1" applyFill="1" applyBorder="1" applyAlignment="1">
      <alignment horizontal="center" vertical="center" wrapText="1"/>
    </xf>
    <xf numFmtId="164" fontId="17" fillId="0" borderId="2" xfId="0" applyNumberFormat="1" applyFont="1" applyFill="1" applyBorder="1" applyAlignment="1">
      <alignment horizontal="center" vertical="center" wrapText="1"/>
    </xf>
    <xf numFmtId="164" fontId="18" fillId="0" borderId="4" xfId="0" applyNumberFormat="1" applyFont="1" applyFill="1" applyBorder="1" applyAlignment="1">
      <alignment horizontal="center" vertical="center" wrapText="1"/>
    </xf>
    <xf numFmtId="0" fontId="18" fillId="0" borderId="19"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5" xfId="0" applyFont="1" applyBorder="1" applyAlignment="1">
      <alignment horizontal="right" vertical="center"/>
    </xf>
    <xf numFmtId="2" fontId="18" fillId="0" borderId="2" xfId="0" applyNumberFormat="1" applyFont="1" applyBorder="1" applyAlignment="1">
      <alignment vertical="center"/>
    </xf>
    <xf numFmtId="2" fontId="18" fillId="0" borderId="5" xfId="0" applyNumberFormat="1" applyFont="1" applyBorder="1" applyAlignment="1">
      <alignment vertical="center"/>
    </xf>
    <xf numFmtId="2" fontId="18" fillId="0" borderId="4" xfId="0" applyNumberFormat="1" applyFont="1" applyBorder="1" applyAlignment="1">
      <alignment vertical="center"/>
    </xf>
    <xf numFmtId="0" fontId="22" fillId="0" borderId="1" xfId="0" applyFont="1" applyBorder="1" applyAlignment="1">
      <alignment horizontal="left" vertical="center" wrapText="1"/>
    </xf>
    <xf numFmtId="0" fontId="2" fillId="0" borderId="0" xfId="0" applyFont="1" applyAlignment="1">
      <alignment horizontal="left" vertical="top" wrapText="1"/>
    </xf>
    <xf numFmtId="0" fontId="10" fillId="0" borderId="0" xfId="0" applyFont="1" applyAlignment="1">
      <alignment horizontal="center" vertical="center" wrapText="1"/>
    </xf>
    <xf numFmtId="2" fontId="2" fillId="0" borderId="7" xfId="0" applyNumberFormat="1" applyFont="1" applyBorder="1" applyAlignment="1">
      <alignment horizontal="center" vertical="center" textRotation="90" wrapText="1"/>
    </xf>
    <xf numFmtId="2" fontId="2" fillId="0" borderId="15" xfId="0" applyNumberFormat="1" applyFont="1" applyBorder="1" applyAlignment="1">
      <alignment horizontal="center" vertical="center" textRotation="90" wrapText="1"/>
    </xf>
    <xf numFmtId="0" fontId="3" fillId="0" borderId="16" xfId="0" applyFont="1" applyBorder="1" applyAlignment="1">
      <alignment horizontal="center" vertical="center"/>
    </xf>
    <xf numFmtId="0" fontId="2" fillId="0" borderId="7" xfId="0" applyFont="1" applyBorder="1" applyAlignment="1">
      <alignment horizontal="center" vertical="center" textRotation="90" wrapText="1"/>
    </xf>
    <xf numFmtId="0" fontId="2" fillId="0" borderId="15" xfId="0" applyFont="1" applyBorder="1" applyAlignment="1">
      <alignment horizontal="center" vertical="center" textRotation="90" wrapText="1"/>
    </xf>
    <xf numFmtId="0" fontId="2" fillId="2" borderId="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7" xfId="0" applyFont="1" applyFill="1" applyBorder="1" applyAlignment="1">
      <alignment horizontal="center" vertical="center" textRotation="90"/>
    </xf>
    <xf numFmtId="0" fontId="2" fillId="2" borderId="15" xfId="0" applyFont="1" applyFill="1" applyBorder="1" applyAlignment="1">
      <alignment horizontal="center" vertical="center" textRotation="90"/>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7" fillId="0" borderId="7" xfId="0" applyFont="1" applyBorder="1" applyAlignment="1">
      <alignment horizontal="center" vertical="center" textRotation="90"/>
    </xf>
    <xf numFmtId="0" fontId="7" fillId="0" borderId="15" xfId="0" applyFont="1" applyBorder="1" applyAlignment="1">
      <alignment horizontal="center" vertical="center" textRotation="90"/>
    </xf>
    <xf numFmtId="0" fontId="7" fillId="0" borderId="7" xfId="0" applyFont="1" applyBorder="1" applyAlignment="1">
      <alignment horizontal="center" vertical="center" textRotation="90" wrapText="1"/>
    </xf>
    <xf numFmtId="0" fontId="7" fillId="0" borderId="15" xfId="0" applyFont="1" applyBorder="1" applyAlignment="1">
      <alignment horizontal="center" vertical="center" textRotation="90" wrapText="1"/>
    </xf>
    <xf numFmtId="0" fontId="8" fillId="2" borderId="7"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top"/>
    </xf>
    <xf numFmtId="0" fontId="10" fillId="0" borderId="0" xfId="0" applyFont="1" applyAlignment="1">
      <alignment horizontal="center" vertical="center"/>
    </xf>
  </cellXfs>
  <cellStyles count="2">
    <cellStyle name="Normal" xfId="0" builtinId="0"/>
    <cellStyle name="Normal_ŪKT"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zoomScaleNormal="100" workbookViewId="0">
      <selection activeCell="M16" sqref="M16"/>
    </sheetView>
  </sheetViews>
  <sheetFormatPr defaultColWidth="9.109375" defaultRowHeight="13.2" x14ac:dyDescent="0.25"/>
  <cols>
    <col min="1" max="1" width="8.33203125" style="3" customWidth="1"/>
    <col min="2" max="2" width="40.88671875" style="1" customWidth="1"/>
    <col min="3" max="3" width="12.33203125" style="2" customWidth="1"/>
    <col min="4" max="8" width="9.109375" style="6"/>
    <col min="9" max="9" width="8.44140625" style="6" customWidth="1"/>
    <col min="10" max="10" width="6.88671875" style="6" customWidth="1"/>
    <col min="11" max="11" width="7.5546875" style="6" customWidth="1"/>
    <col min="12" max="12" width="8.44140625" style="6" customWidth="1"/>
    <col min="13" max="13" width="8" style="6" customWidth="1"/>
    <col min="14" max="15" width="7.6640625" style="6" customWidth="1"/>
    <col min="16" max="16384" width="9.109375" style="6"/>
  </cols>
  <sheetData>
    <row r="1" spans="1:15" ht="39" customHeight="1" x14ac:dyDescent="0.25">
      <c r="A1" s="185" t="s">
        <v>213</v>
      </c>
      <c r="B1" s="185"/>
      <c r="C1" s="185"/>
      <c r="D1" s="185"/>
      <c r="E1" s="185"/>
      <c r="F1" s="185"/>
      <c r="G1" s="185"/>
      <c r="H1" s="185"/>
      <c r="I1" s="185"/>
      <c r="J1" s="185"/>
      <c r="K1" s="185"/>
      <c r="L1" s="185"/>
      <c r="M1" s="185"/>
      <c r="N1" s="185"/>
      <c r="O1" s="185"/>
    </row>
    <row r="2" spans="1:15" ht="18" x14ac:dyDescent="0.35">
      <c r="D2" s="121" t="s">
        <v>211</v>
      </c>
    </row>
    <row r="3" spans="1:15" ht="18.75" customHeight="1" x14ac:dyDescent="0.25">
      <c r="A3" s="186" t="s">
        <v>239</v>
      </c>
      <c r="B3" s="186"/>
      <c r="C3" s="186"/>
      <c r="D3" s="186"/>
      <c r="E3" s="186"/>
      <c r="F3" s="186"/>
      <c r="G3" s="186"/>
      <c r="H3" s="186"/>
    </row>
    <row r="4" spans="1:15" ht="18" x14ac:dyDescent="0.35">
      <c r="D4" s="121"/>
    </row>
    <row r="5" spans="1:15" ht="13.8" x14ac:dyDescent="0.25">
      <c r="A5" s="123" t="s">
        <v>227</v>
      </c>
      <c r="B5" s="9"/>
      <c r="C5" s="1"/>
      <c r="D5" s="34"/>
      <c r="E5" s="3"/>
      <c r="F5" s="4"/>
      <c r="G5" s="5"/>
      <c r="H5" s="5"/>
    </row>
    <row r="6" spans="1:15" ht="13.8" x14ac:dyDescent="0.25">
      <c r="A6" s="123" t="s">
        <v>14</v>
      </c>
      <c r="B6" s="123"/>
      <c r="C6" s="122" t="s">
        <v>215</v>
      </c>
      <c r="D6" s="67"/>
      <c r="E6" s="33"/>
      <c r="F6" s="33"/>
      <c r="G6" s="33"/>
      <c r="H6" s="33"/>
      <c r="I6" s="33"/>
      <c r="J6" s="33"/>
      <c r="K6" s="33"/>
      <c r="L6" s="33"/>
    </row>
    <row r="7" spans="1:15" ht="13.8" x14ac:dyDescent="0.25">
      <c r="A7" s="123" t="s">
        <v>105</v>
      </c>
      <c r="B7" s="123"/>
      <c r="C7" s="122" t="s">
        <v>216</v>
      </c>
      <c r="D7" s="67"/>
      <c r="E7" s="33"/>
      <c r="F7" s="33"/>
      <c r="G7" s="33"/>
      <c r="H7" s="33"/>
      <c r="I7" s="33"/>
      <c r="J7" s="33"/>
      <c r="K7" s="33"/>
      <c r="L7" s="33"/>
    </row>
    <row r="8" spans="1:15" ht="14.25" customHeight="1" x14ac:dyDescent="0.25">
      <c r="A8" s="194" t="s">
        <v>9</v>
      </c>
      <c r="B8" s="192" t="s">
        <v>10</v>
      </c>
      <c r="C8" s="190" t="s">
        <v>217</v>
      </c>
      <c r="D8" s="189" t="s">
        <v>11</v>
      </c>
      <c r="E8" s="189"/>
      <c r="F8" s="189"/>
      <c r="G8" s="187" t="s">
        <v>7</v>
      </c>
      <c r="H8" s="8"/>
    </row>
    <row r="9" spans="1:15" ht="84.75" customHeight="1" x14ac:dyDescent="0.25">
      <c r="A9" s="195"/>
      <c r="B9" s="193"/>
      <c r="C9" s="191"/>
      <c r="D9" s="7" t="s">
        <v>218</v>
      </c>
      <c r="E9" s="7" t="s">
        <v>219</v>
      </c>
      <c r="F9" s="7" t="s">
        <v>220</v>
      </c>
      <c r="G9" s="188"/>
    </row>
    <row r="10" spans="1:15" x14ac:dyDescent="0.25">
      <c r="A10" s="148"/>
      <c r="B10" s="149"/>
      <c r="C10" s="126"/>
      <c r="D10" s="148"/>
      <c r="E10" s="150"/>
      <c r="F10" s="151"/>
      <c r="G10" s="151"/>
    </row>
    <row r="11" spans="1:15" x14ac:dyDescent="0.25">
      <c r="A11" s="152" t="s">
        <v>19</v>
      </c>
      <c r="B11" s="157" t="s">
        <v>20</v>
      </c>
      <c r="C11" s="154">
        <f>SUM(D11:F11)</f>
        <v>0</v>
      </c>
      <c r="D11" s="155">
        <f>Ū1!L72</f>
        <v>0</v>
      </c>
      <c r="E11" s="155">
        <f>Ū1!M72</f>
        <v>0</v>
      </c>
      <c r="F11" s="155">
        <f>Ū1!N72</f>
        <v>0</v>
      </c>
      <c r="G11" s="156">
        <f>Ū1!K72</f>
        <v>0</v>
      </c>
      <c r="H11" s="21"/>
      <c r="I11" s="21"/>
      <c r="J11" s="21"/>
      <c r="K11" s="21"/>
    </row>
    <row r="12" spans="1:15" ht="26.4" x14ac:dyDescent="0.25">
      <c r="A12" s="152" t="s">
        <v>25</v>
      </c>
      <c r="B12" s="153" t="s">
        <v>21</v>
      </c>
      <c r="C12" s="154">
        <f t="shared" ref="C12:C18" si="0">SUM(D12:F12)</f>
        <v>0</v>
      </c>
      <c r="D12" s="155">
        <f>ZDū!L27</f>
        <v>0</v>
      </c>
      <c r="E12" s="155">
        <f>ZDū!M27</f>
        <v>0</v>
      </c>
      <c r="F12" s="155">
        <f>ZDū!N27</f>
        <v>0</v>
      </c>
      <c r="G12" s="156">
        <f>ZDū!K27</f>
        <v>0</v>
      </c>
      <c r="H12" s="21"/>
      <c r="I12" s="21"/>
      <c r="J12" s="21"/>
      <c r="K12" s="21"/>
    </row>
    <row r="13" spans="1:15" ht="26.4" x14ac:dyDescent="0.25">
      <c r="A13" s="152" t="s">
        <v>26</v>
      </c>
      <c r="B13" s="157" t="s">
        <v>22</v>
      </c>
      <c r="C13" s="154">
        <f t="shared" si="0"/>
        <v>0</v>
      </c>
      <c r="D13" s="155">
        <f>K1sp!L29</f>
        <v>0</v>
      </c>
      <c r="E13" s="155">
        <f>K1sp!M29</f>
        <v>0</v>
      </c>
      <c r="F13" s="155">
        <f>K1sp!N29</f>
        <v>0</v>
      </c>
      <c r="G13" s="156">
        <f>K1sp!K29</f>
        <v>0</v>
      </c>
      <c r="H13" s="21"/>
      <c r="I13" s="21"/>
      <c r="J13" s="21"/>
      <c r="K13" s="21"/>
    </row>
    <row r="14" spans="1:15" ht="26.4" x14ac:dyDescent="0.25">
      <c r="A14" s="152" t="s">
        <v>27</v>
      </c>
      <c r="B14" s="158" t="s">
        <v>230</v>
      </c>
      <c r="C14" s="154">
        <f t="shared" si="0"/>
        <v>0</v>
      </c>
      <c r="D14" s="155">
        <f>'KSS2_Precizēts '!L28</f>
        <v>0</v>
      </c>
      <c r="E14" s="155">
        <f>'KSS2_Precizēts '!M28</f>
        <v>0</v>
      </c>
      <c r="F14" s="155">
        <f>'KSS2_Precizēts '!N28</f>
        <v>0</v>
      </c>
      <c r="G14" s="156">
        <f>'KSS2_Precizēts '!K28</f>
        <v>0</v>
      </c>
      <c r="H14" s="21"/>
      <c r="I14" s="21"/>
      <c r="J14" s="21"/>
      <c r="K14" s="21"/>
    </row>
    <row r="15" spans="1:15" ht="26.4" x14ac:dyDescent="0.25">
      <c r="A15" s="152" t="s">
        <v>28</v>
      </c>
      <c r="B15" s="157" t="s">
        <v>228</v>
      </c>
      <c r="C15" s="154">
        <f t="shared" si="0"/>
        <v>0</v>
      </c>
      <c r="D15" s="155">
        <f>'KSS3_Precizēts '!L28</f>
        <v>0</v>
      </c>
      <c r="E15" s="155">
        <f>'KSS3_Precizēts '!M28</f>
        <v>0</v>
      </c>
      <c r="F15" s="155">
        <f>'KSS3_Precizēts '!N28</f>
        <v>0</v>
      </c>
      <c r="G15" s="156">
        <f>'KSS3_Precizēts '!K28</f>
        <v>0</v>
      </c>
      <c r="H15" s="21"/>
      <c r="I15" s="21"/>
      <c r="J15" s="21"/>
      <c r="K15" s="21"/>
    </row>
    <row r="16" spans="1:15" ht="26.4" x14ac:dyDescent="0.25">
      <c r="A16" s="152" t="s">
        <v>29</v>
      </c>
      <c r="B16" s="157" t="s">
        <v>229</v>
      </c>
      <c r="C16" s="154">
        <f t="shared" si="0"/>
        <v>0</v>
      </c>
      <c r="D16" s="155">
        <f>ZDK1sp!L27</f>
        <v>0</v>
      </c>
      <c r="E16" s="155">
        <f>ZDK1sp!M27</f>
        <v>0</v>
      </c>
      <c r="F16" s="155">
        <f>ZDK1sp!N27</f>
        <v>0</v>
      </c>
      <c r="G16" s="156">
        <f>ZDK1sp!K27</f>
        <v>0</v>
      </c>
      <c r="H16" s="21"/>
      <c r="I16" s="21"/>
      <c r="J16" s="21"/>
      <c r="K16" s="21"/>
    </row>
    <row r="17" spans="1:11" x14ac:dyDescent="0.25">
      <c r="A17" s="152" t="s">
        <v>30</v>
      </c>
      <c r="B17" s="184" t="s">
        <v>23</v>
      </c>
      <c r="C17" s="154">
        <f t="shared" si="0"/>
        <v>0</v>
      </c>
      <c r="D17" s="155">
        <f>'K1'!L23</f>
        <v>0</v>
      </c>
      <c r="E17" s="155">
        <f>'K1'!M23</f>
        <v>0</v>
      </c>
      <c r="F17" s="155">
        <f>'K1'!N23</f>
        <v>0</v>
      </c>
      <c r="G17" s="156">
        <f>'K1'!K23</f>
        <v>0</v>
      </c>
      <c r="H17" s="21"/>
      <c r="I17" s="21"/>
      <c r="J17" s="21"/>
      <c r="K17" s="21"/>
    </row>
    <row r="18" spans="1:11" ht="26.4" x14ac:dyDescent="0.25">
      <c r="A18" s="152" t="s">
        <v>203</v>
      </c>
      <c r="B18" s="153" t="s">
        <v>24</v>
      </c>
      <c r="C18" s="154">
        <f t="shared" si="0"/>
        <v>0</v>
      </c>
      <c r="D18" s="155">
        <f>ZDk1!L28</f>
        <v>0</v>
      </c>
      <c r="E18" s="155">
        <f>ZDk1!M28</f>
        <v>0</v>
      </c>
      <c r="F18" s="155">
        <f>ZDk1!N28</f>
        <v>0</v>
      </c>
      <c r="G18" s="156">
        <f>ZDk1!K28</f>
        <v>0</v>
      </c>
      <c r="H18" s="21"/>
      <c r="I18" s="21"/>
      <c r="J18" s="21"/>
      <c r="K18" s="21"/>
    </row>
    <row r="19" spans="1:11" x14ac:dyDescent="0.25">
      <c r="A19" s="86"/>
      <c r="B19" s="145" t="s">
        <v>12</v>
      </c>
      <c r="C19" s="146">
        <f>SUM(C11:C18)</f>
        <v>0</v>
      </c>
      <c r="D19" s="147">
        <f>SUM(D11:D18)</f>
        <v>0</v>
      </c>
      <c r="E19" s="147">
        <f>SUM(E11:E18)</f>
        <v>0</v>
      </c>
      <c r="F19" s="147">
        <f>SUM(F11:F18)</f>
        <v>0</v>
      </c>
      <c r="G19" s="147">
        <f>SUM(G11:G18)</f>
        <v>0</v>
      </c>
      <c r="H19" s="64"/>
      <c r="I19" s="98"/>
      <c r="J19" s="64"/>
      <c r="K19" s="64"/>
    </row>
    <row r="20" spans="1:11" x14ac:dyDescent="0.25">
      <c r="B20" s="10" t="s">
        <v>208</v>
      </c>
      <c r="C20" s="16"/>
      <c r="D20" s="3"/>
      <c r="E20" s="4"/>
      <c r="F20" s="5"/>
      <c r="G20" s="5"/>
    </row>
    <row r="21" spans="1:11" x14ac:dyDescent="0.25">
      <c r="B21" s="19" t="s">
        <v>18</v>
      </c>
      <c r="C21" s="16"/>
      <c r="D21" s="3"/>
      <c r="E21" s="4"/>
      <c r="F21" s="5"/>
      <c r="G21" s="5"/>
    </row>
    <row r="22" spans="1:11" x14ac:dyDescent="0.25">
      <c r="B22" s="10" t="s">
        <v>209</v>
      </c>
      <c r="C22" s="16"/>
      <c r="D22" s="3"/>
      <c r="E22" s="4"/>
      <c r="F22" s="5"/>
      <c r="G22" s="5"/>
    </row>
    <row r="23" spans="1:11" x14ac:dyDescent="0.25">
      <c r="A23" s="87"/>
      <c r="B23" s="88" t="s">
        <v>214</v>
      </c>
      <c r="C23" s="89"/>
      <c r="D23" s="87"/>
      <c r="E23" s="21"/>
      <c r="F23" s="90"/>
      <c r="G23" s="90"/>
      <c r="H23" s="21"/>
      <c r="I23" s="21"/>
      <c r="J23" s="21"/>
      <c r="K23" s="21"/>
    </row>
    <row r="24" spans="1:11" x14ac:dyDescent="0.25">
      <c r="B24" s="11" t="s">
        <v>226</v>
      </c>
      <c r="C24" s="97"/>
      <c r="D24" s="3"/>
      <c r="E24" s="4"/>
      <c r="F24" s="5"/>
      <c r="G24" s="5"/>
    </row>
    <row r="95" spans="1:15" x14ac:dyDescent="0.25">
      <c r="A95" s="65"/>
      <c r="B95" s="66"/>
      <c r="C95" s="67"/>
      <c r="D95" s="65"/>
      <c r="E95" s="65"/>
      <c r="F95" s="68"/>
      <c r="G95" s="69"/>
      <c r="H95" s="69"/>
      <c r="I95" s="69"/>
      <c r="J95" s="70"/>
      <c r="K95" s="74"/>
      <c r="L95" s="74"/>
      <c r="M95" s="74"/>
      <c r="N95" s="74"/>
      <c r="O95" s="75"/>
    </row>
  </sheetData>
  <mergeCells count="7">
    <mergeCell ref="A1:O1"/>
    <mergeCell ref="A3:H3"/>
    <mergeCell ref="G8:G9"/>
    <mergeCell ref="D8:F8"/>
    <mergeCell ref="C8:C9"/>
    <mergeCell ref="B8:B9"/>
    <mergeCell ref="A8:A9"/>
  </mergeCells>
  <phoneticPr fontId="1" type="noConversion"/>
  <pageMargins left="0.75" right="0.75" top="1.72" bottom="1" header="0.5" footer="0.5"/>
  <pageSetup paperSize="9" orientation="landscape" horizontalDpi="4294967292" verticalDpi="360" r:id="rId1"/>
  <headerFooter alignWithMargins="0">
    <oddHeader xml:space="preserve">&amp;RAPSTIPRINU
_______________________
&amp;8(Pasūtītāja paraksts un tā atšifrējums)
Z.V.
________.gada____._____________
</oddHeader>
    <oddFooter>&amp;C&amp;8&amp;P&amp;R&amp;8&amp;D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zoomScaleNormal="100" workbookViewId="0">
      <selection activeCell="R11" sqref="R11"/>
    </sheetView>
  </sheetViews>
  <sheetFormatPr defaultColWidth="9.109375" defaultRowHeight="13.2" x14ac:dyDescent="0.25"/>
  <cols>
    <col min="1" max="1" width="5.6640625" style="65" customWidth="1"/>
    <col min="2" max="2" width="33.109375" style="66" customWidth="1"/>
    <col min="3" max="3" width="4.6640625" style="67" customWidth="1"/>
    <col min="4" max="4" width="9.33203125" style="65" customWidth="1"/>
    <col min="5" max="5" width="6.33203125" style="65" customWidth="1"/>
    <col min="6" max="6" width="6.5546875" style="68" customWidth="1"/>
    <col min="7" max="7" width="6.44140625" style="69" customWidth="1"/>
    <col min="8" max="8" width="6.88671875" style="69" customWidth="1"/>
    <col min="9" max="9" width="6.33203125" style="69" customWidth="1"/>
    <col min="10" max="10" width="8" style="69" customWidth="1"/>
    <col min="11" max="14" width="8.44140625" style="69" customWidth="1"/>
    <col min="15" max="15" width="9.44140625" style="33" customWidth="1"/>
    <col min="16" max="16384" width="9.109375" style="33"/>
  </cols>
  <sheetData>
    <row r="1" spans="1:15" s="6" customFormat="1" ht="39" customHeight="1" x14ac:dyDescent="0.25">
      <c r="A1" s="185" t="s">
        <v>213</v>
      </c>
      <c r="B1" s="185"/>
      <c r="C1" s="185"/>
      <c r="D1" s="185"/>
      <c r="E1" s="185"/>
      <c r="F1" s="185"/>
      <c r="G1" s="185"/>
      <c r="H1" s="185"/>
      <c r="I1" s="185"/>
      <c r="J1" s="185"/>
      <c r="K1" s="185"/>
      <c r="L1" s="185"/>
      <c r="M1" s="185"/>
      <c r="N1" s="185"/>
      <c r="O1" s="185"/>
    </row>
    <row r="2" spans="1:15" ht="18" x14ac:dyDescent="0.35">
      <c r="L2" s="124" t="s">
        <v>211</v>
      </c>
      <c r="O2" s="125"/>
    </row>
    <row r="3" spans="1:15" s="6" customFormat="1" ht="15.6" x14ac:dyDescent="0.25">
      <c r="A3" s="205" t="s">
        <v>246</v>
      </c>
      <c r="B3" s="205"/>
      <c r="C3" s="205"/>
      <c r="D3" s="205"/>
      <c r="E3" s="205"/>
      <c r="F3" s="205"/>
      <c r="G3" s="205"/>
      <c r="H3" s="205"/>
      <c r="I3" s="205"/>
      <c r="J3" s="205"/>
      <c r="K3" s="205"/>
      <c r="L3" s="205"/>
      <c r="M3" s="205"/>
      <c r="N3" s="205"/>
      <c r="O3" s="205"/>
    </row>
    <row r="4" spans="1:15" s="6" customFormat="1" ht="13.8" x14ac:dyDescent="0.25">
      <c r="A4" s="123" t="s">
        <v>227</v>
      </c>
      <c r="B4" s="9"/>
      <c r="C4" s="1"/>
      <c r="D4" s="34"/>
      <c r="E4" s="3"/>
      <c r="F4" s="4"/>
      <c r="G4" s="5"/>
      <c r="H4" s="5"/>
    </row>
    <row r="5" spans="1:15" s="6" customFormat="1" ht="13.8" x14ac:dyDescent="0.25">
      <c r="A5" s="123" t="s">
        <v>14</v>
      </c>
      <c r="B5" s="123"/>
      <c r="C5" s="122" t="s">
        <v>215</v>
      </c>
      <c r="D5" s="67"/>
      <c r="E5" s="33"/>
      <c r="F5" s="33"/>
      <c r="G5" s="33"/>
      <c r="H5" s="33"/>
      <c r="I5" s="33"/>
      <c r="J5" s="33"/>
      <c r="K5" s="33"/>
      <c r="L5" s="33"/>
    </row>
    <row r="6" spans="1:15" s="6" customFormat="1" ht="13.8" x14ac:dyDescent="0.25">
      <c r="A6" s="123" t="s">
        <v>105</v>
      </c>
      <c r="B6" s="123"/>
      <c r="C6" s="122" t="s">
        <v>216</v>
      </c>
      <c r="D6" s="67"/>
      <c r="E6" s="33"/>
      <c r="F6" s="33"/>
      <c r="G6" s="33"/>
      <c r="H6" s="33"/>
      <c r="I6" s="33"/>
      <c r="J6" s="33"/>
      <c r="K6" s="33"/>
      <c r="L6" s="33"/>
    </row>
    <row r="7" spans="1:15" s="6" customFormat="1" ht="13.8" x14ac:dyDescent="0.25">
      <c r="A7" s="199" t="s">
        <v>1</v>
      </c>
      <c r="B7" s="203" t="s">
        <v>2</v>
      </c>
      <c r="C7" s="201" t="s">
        <v>3</v>
      </c>
      <c r="D7" s="199" t="s">
        <v>4</v>
      </c>
      <c r="E7" s="197" t="s">
        <v>5</v>
      </c>
      <c r="F7" s="197"/>
      <c r="G7" s="197"/>
      <c r="H7" s="197"/>
      <c r="I7" s="197"/>
      <c r="J7" s="198"/>
      <c r="K7" s="196" t="s">
        <v>8</v>
      </c>
      <c r="L7" s="197"/>
      <c r="M7" s="197"/>
      <c r="N7" s="197"/>
      <c r="O7" s="198"/>
    </row>
    <row r="8" spans="1:15" s="6" customFormat="1" ht="79.2" x14ac:dyDescent="0.25">
      <c r="A8" s="200"/>
      <c r="B8" s="204"/>
      <c r="C8" s="202"/>
      <c r="D8" s="200"/>
      <c r="E8" s="38" t="s">
        <v>6</v>
      </c>
      <c r="F8" s="38" t="s">
        <v>221</v>
      </c>
      <c r="G8" s="39" t="s">
        <v>218</v>
      </c>
      <c r="H8" s="39" t="s">
        <v>219</v>
      </c>
      <c r="I8" s="39" t="s">
        <v>220</v>
      </c>
      <c r="J8" s="39" t="s">
        <v>222</v>
      </c>
      <c r="K8" s="39" t="s">
        <v>7</v>
      </c>
      <c r="L8" s="39" t="s">
        <v>218</v>
      </c>
      <c r="M8" s="39" t="s">
        <v>219</v>
      </c>
      <c r="N8" s="39" t="s">
        <v>220</v>
      </c>
      <c r="O8" s="39" t="s">
        <v>223</v>
      </c>
    </row>
    <row r="9" spans="1:15" s="6" customFormat="1" x14ac:dyDescent="0.25">
      <c r="A9" s="40"/>
      <c r="B9" s="41"/>
      <c r="C9" s="42"/>
      <c r="D9" s="43"/>
      <c r="E9" s="44"/>
      <c r="F9" s="45"/>
      <c r="G9" s="46"/>
      <c r="H9" s="47"/>
      <c r="I9" s="46"/>
      <c r="J9" s="47"/>
      <c r="K9" s="46"/>
      <c r="L9" s="47"/>
      <c r="M9" s="46"/>
      <c r="N9" s="47"/>
      <c r="O9" s="48"/>
    </row>
    <row r="10" spans="1:15" s="6" customFormat="1" ht="66" x14ac:dyDescent="0.25">
      <c r="A10" s="49" t="s">
        <v>32</v>
      </c>
      <c r="B10" s="58" t="s">
        <v>34</v>
      </c>
      <c r="C10" s="51" t="s">
        <v>31</v>
      </c>
      <c r="D10" s="119">
        <v>2850</v>
      </c>
      <c r="E10" s="52"/>
      <c r="F10" s="53"/>
      <c r="G10" s="54">
        <f>E10*F10</f>
        <v>0</v>
      </c>
      <c r="H10" s="55"/>
      <c r="I10" s="54"/>
      <c r="J10" s="56">
        <f>SUM(G10:I10)</f>
        <v>0</v>
      </c>
      <c r="K10" s="54">
        <f>D10*E10</f>
        <v>0</v>
      </c>
      <c r="L10" s="56">
        <f>D10*G10</f>
        <v>0</v>
      </c>
      <c r="M10" s="54">
        <f>D10*H10</f>
        <v>0</v>
      </c>
      <c r="N10" s="56">
        <f>D10*I10</f>
        <v>0</v>
      </c>
      <c r="O10" s="56">
        <f>SUM(L10:N10)</f>
        <v>0</v>
      </c>
    </row>
    <row r="11" spans="1:15" s="6" customFormat="1" ht="66" x14ac:dyDescent="0.25">
      <c r="A11" s="49" t="s">
        <v>33</v>
      </c>
      <c r="B11" s="58" t="s">
        <v>119</v>
      </c>
      <c r="C11" s="51" t="s">
        <v>31</v>
      </c>
      <c r="D11" s="119">
        <v>545</v>
      </c>
      <c r="E11" s="52"/>
      <c r="F11" s="53"/>
      <c r="G11" s="54">
        <f t="shared" ref="G11:G69" si="0">E11*F11</f>
        <v>0</v>
      </c>
      <c r="H11" s="55"/>
      <c r="I11" s="54"/>
      <c r="J11" s="56">
        <f t="shared" ref="J11:J69" si="1">SUM(G11:I11)</f>
        <v>0</v>
      </c>
      <c r="K11" s="54">
        <f t="shared" ref="K11:K69" si="2">D11*E11</f>
        <v>0</v>
      </c>
      <c r="L11" s="56">
        <f t="shared" ref="L11:L69" si="3">D11*G11</f>
        <v>0</v>
      </c>
      <c r="M11" s="54">
        <f t="shared" ref="M11:M69" si="4">D11*H11</f>
        <v>0</v>
      </c>
      <c r="N11" s="56">
        <f t="shared" ref="N11:N69" si="5">D11*I11</f>
        <v>0</v>
      </c>
      <c r="O11" s="56">
        <f t="shared" ref="O11:O69" si="6">SUM(L11:N11)</f>
        <v>0</v>
      </c>
    </row>
    <row r="12" spans="1:15" s="6" customFormat="1" ht="66" x14ac:dyDescent="0.25">
      <c r="A12" s="49" t="s">
        <v>35</v>
      </c>
      <c r="B12" s="58" t="s">
        <v>120</v>
      </c>
      <c r="C12" s="51" t="s">
        <v>31</v>
      </c>
      <c r="D12" s="119">
        <v>560</v>
      </c>
      <c r="E12" s="52"/>
      <c r="F12" s="53"/>
      <c r="G12" s="54">
        <f t="shared" si="0"/>
        <v>0</v>
      </c>
      <c r="H12" s="55"/>
      <c r="I12" s="54"/>
      <c r="J12" s="56">
        <f t="shared" si="1"/>
        <v>0</v>
      </c>
      <c r="K12" s="54">
        <f t="shared" si="2"/>
        <v>0</v>
      </c>
      <c r="L12" s="56">
        <f t="shared" si="3"/>
        <v>0</v>
      </c>
      <c r="M12" s="54">
        <f t="shared" si="4"/>
        <v>0</v>
      </c>
      <c r="N12" s="56">
        <f t="shared" si="5"/>
        <v>0</v>
      </c>
      <c r="O12" s="56">
        <f t="shared" si="6"/>
        <v>0</v>
      </c>
    </row>
    <row r="13" spans="1:15" s="6" customFormat="1" ht="26.4" x14ac:dyDescent="0.25">
      <c r="A13" s="49" t="s">
        <v>36</v>
      </c>
      <c r="B13" s="58" t="s">
        <v>121</v>
      </c>
      <c r="C13" s="51" t="s">
        <v>31</v>
      </c>
      <c r="D13" s="119">
        <v>11</v>
      </c>
      <c r="E13" s="52"/>
      <c r="F13" s="53"/>
      <c r="G13" s="54">
        <f t="shared" si="0"/>
        <v>0</v>
      </c>
      <c r="H13" s="55"/>
      <c r="I13" s="54"/>
      <c r="J13" s="56">
        <f t="shared" si="1"/>
        <v>0</v>
      </c>
      <c r="K13" s="54">
        <f t="shared" si="2"/>
        <v>0</v>
      </c>
      <c r="L13" s="56">
        <f t="shared" si="3"/>
        <v>0</v>
      </c>
      <c r="M13" s="54">
        <f t="shared" si="4"/>
        <v>0</v>
      </c>
      <c r="N13" s="56">
        <f t="shared" si="5"/>
        <v>0</v>
      </c>
      <c r="O13" s="56">
        <f t="shared" si="6"/>
        <v>0</v>
      </c>
    </row>
    <row r="14" spans="1:15" s="6" customFormat="1" ht="26.4" x14ac:dyDescent="0.25">
      <c r="A14" s="49" t="s">
        <v>37</v>
      </c>
      <c r="B14" s="58" t="s">
        <v>122</v>
      </c>
      <c r="C14" s="51" t="s">
        <v>31</v>
      </c>
      <c r="D14" s="119">
        <v>8</v>
      </c>
      <c r="E14" s="52"/>
      <c r="F14" s="53"/>
      <c r="G14" s="54">
        <f t="shared" si="0"/>
        <v>0</v>
      </c>
      <c r="H14" s="55"/>
      <c r="I14" s="54"/>
      <c r="J14" s="56">
        <f t="shared" si="1"/>
        <v>0</v>
      </c>
      <c r="K14" s="54">
        <f t="shared" si="2"/>
        <v>0</v>
      </c>
      <c r="L14" s="56">
        <f t="shared" si="3"/>
        <v>0</v>
      </c>
      <c r="M14" s="54">
        <f t="shared" si="4"/>
        <v>0</v>
      </c>
      <c r="N14" s="56">
        <f t="shared" si="5"/>
        <v>0</v>
      </c>
      <c r="O14" s="56">
        <f t="shared" si="6"/>
        <v>0</v>
      </c>
    </row>
    <row r="15" spans="1:15" s="6" customFormat="1" x14ac:dyDescent="0.25">
      <c r="A15" s="49" t="s">
        <v>38</v>
      </c>
      <c r="B15" s="58" t="s">
        <v>123</v>
      </c>
      <c r="C15" s="51" t="s">
        <v>31</v>
      </c>
      <c r="D15" s="119">
        <v>2</v>
      </c>
      <c r="E15" s="52"/>
      <c r="F15" s="53"/>
      <c r="G15" s="54">
        <f t="shared" si="0"/>
        <v>0</v>
      </c>
      <c r="H15" s="55"/>
      <c r="I15" s="54"/>
      <c r="J15" s="56">
        <f t="shared" si="1"/>
        <v>0</v>
      </c>
      <c r="K15" s="54">
        <f t="shared" si="2"/>
        <v>0</v>
      </c>
      <c r="L15" s="56">
        <f t="shared" si="3"/>
        <v>0</v>
      </c>
      <c r="M15" s="54">
        <f t="shared" si="4"/>
        <v>0</v>
      </c>
      <c r="N15" s="56">
        <f t="shared" si="5"/>
        <v>0</v>
      </c>
      <c r="O15" s="56">
        <f t="shared" si="6"/>
        <v>0</v>
      </c>
    </row>
    <row r="16" spans="1:15" s="6" customFormat="1" x14ac:dyDescent="0.25">
      <c r="A16" s="49" t="s">
        <v>39</v>
      </c>
      <c r="B16" s="58" t="s">
        <v>124</v>
      </c>
      <c r="C16" s="51" t="s">
        <v>31</v>
      </c>
      <c r="D16" s="119">
        <v>26</v>
      </c>
      <c r="E16" s="52"/>
      <c r="F16" s="53"/>
      <c r="G16" s="54">
        <f t="shared" si="0"/>
        <v>0</v>
      </c>
      <c r="H16" s="55"/>
      <c r="I16" s="54"/>
      <c r="J16" s="56">
        <f t="shared" si="1"/>
        <v>0</v>
      </c>
      <c r="K16" s="54">
        <f t="shared" si="2"/>
        <v>0</v>
      </c>
      <c r="L16" s="56">
        <f t="shared" si="3"/>
        <v>0</v>
      </c>
      <c r="M16" s="54">
        <f t="shared" si="4"/>
        <v>0</v>
      </c>
      <c r="N16" s="56">
        <f t="shared" si="5"/>
        <v>0</v>
      </c>
      <c r="O16" s="56">
        <f t="shared" si="6"/>
        <v>0</v>
      </c>
    </row>
    <row r="17" spans="1:15" s="6" customFormat="1" ht="39.6" x14ac:dyDescent="0.25">
      <c r="A17" s="49" t="s">
        <v>40</v>
      </c>
      <c r="B17" s="58" t="s">
        <v>125</v>
      </c>
      <c r="C17" s="51" t="s">
        <v>17</v>
      </c>
      <c r="D17" s="120">
        <v>1</v>
      </c>
      <c r="E17" s="52"/>
      <c r="F17" s="53"/>
      <c r="G17" s="54">
        <f t="shared" si="0"/>
        <v>0</v>
      </c>
      <c r="H17" s="55"/>
      <c r="I17" s="54"/>
      <c r="J17" s="56">
        <f t="shared" si="1"/>
        <v>0</v>
      </c>
      <c r="K17" s="54">
        <f t="shared" si="2"/>
        <v>0</v>
      </c>
      <c r="L17" s="56">
        <f t="shared" si="3"/>
        <v>0</v>
      </c>
      <c r="M17" s="54">
        <f t="shared" si="4"/>
        <v>0</v>
      </c>
      <c r="N17" s="56">
        <f t="shared" si="5"/>
        <v>0</v>
      </c>
      <c r="O17" s="56">
        <f t="shared" si="6"/>
        <v>0</v>
      </c>
    </row>
    <row r="18" spans="1:15" s="6" customFormat="1" ht="39.6" x14ac:dyDescent="0.25">
      <c r="A18" s="49" t="s">
        <v>41</v>
      </c>
      <c r="B18" s="58" t="s">
        <v>126</v>
      </c>
      <c r="C18" s="51" t="s">
        <v>17</v>
      </c>
      <c r="D18" s="120">
        <v>1</v>
      </c>
      <c r="E18" s="52"/>
      <c r="F18" s="53"/>
      <c r="G18" s="54">
        <f t="shared" si="0"/>
        <v>0</v>
      </c>
      <c r="H18" s="55"/>
      <c r="I18" s="54"/>
      <c r="J18" s="56">
        <f t="shared" si="1"/>
        <v>0</v>
      </c>
      <c r="K18" s="54">
        <f t="shared" si="2"/>
        <v>0</v>
      </c>
      <c r="L18" s="56">
        <f t="shared" si="3"/>
        <v>0</v>
      </c>
      <c r="M18" s="54">
        <f t="shared" si="4"/>
        <v>0</v>
      </c>
      <c r="N18" s="56">
        <f t="shared" si="5"/>
        <v>0</v>
      </c>
      <c r="O18" s="56">
        <f t="shared" si="6"/>
        <v>0</v>
      </c>
    </row>
    <row r="19" spans="1:15" s="6" customFormat="1" ht="39.6" x14ac:dyDescent="0.25">
      <c r="A19" s="49" t="s">
        <v>42</v>
      </c>
      <c r="B19" s="58" t="s">
        <v>127</v>
      </c>
      <c r="C19" s="51" t="s">
        <v>17</v>
      </c>
      <c r="D19" s="120">
        <v>1</v>
      </c>
      <c r="E19" s="52"/>
      <c r="F19" s="53"/>
      <c r="G19" s="54">
        <f t="shared" si="0"/>
        <v>0</v>
      </c>
      <c r="H19" s="55"/>
      <c r="I19" s="54"/>
      <c r="J19" s="56">
        <f t="shared" si="1"/>
        <v>0</v>
      </c>
      <c r="K19" s="54">
        <f t="shared" si="2"/>
        <v>0</v>
      </c>
      <c r="L19" s="56">
        <f t="shared" si="3"/>
        <v>0</v>
      </c>
      <c r="M19" s="54">
        <f t="shared" si="4"/>
        <v>0</v>
      </c>
      <c r="N19" s="56">
        <f t="shared" si="5"/>
        <v>0</v>
      </c>
      <c r="O19" s="56">
        <f t="shared" si="6"/>
        <v>0</v>
      </c>
    </row>
    <row r="20" spans="1:15" s="6" customFormat="1" ht="26.4" x14ac:dyDescent="0.25">
      <c r="A20" s="49" t="s">
        <v>44</v>
      </c>
      <c r="B20" s="58" t="s">
        <v>128</v>
      </c>
      <c r="C20" s="51" t="s">
        <v>117</v>
      </c>
      <c r="D20" s="120">
        <v>2</v>
      </c>
      <c r="E20" s="52"/>
      <c r="F20" s="53"/>
      <c r="G20" s="54">
        <f t="shared" si="0"/>
        <v>0</v>
      </c>
      <c r="H20" s="55"/>
      <c r="I20" s="54"/>
      <c r="J20" s="56">
        <f t="shared" si="1"/>
        <v>0</v>
      </c>
      <c r="K20" s="54">
        <f t="shared" si="2"/>
        <v>0</v>
      </c>
      <c r="L20" s="56">
        <f t="shared" si="3"/>
        <v>0</v>
      </c>
      <c r="M20" s="54">
        <f t="shared" si="4"/>
        <v>0</v>
      </c>
      <c r="N20" s="56">
        <f t="shared" si="5"/>
        <v>0</v>
      </c>
      <c r="O20" s="56">
        <f t="shared" si="6"/>
        <v>0</v>
      </c>
    </row>
    <row r="21" spans="1:15" s="6" customFormat="1" ht="26.4" x14ac:dyDescent="0.25">
      <c r="A21" s="49" t="s">
        <v>46</v>
      </c>
      <c r="B21" s="58" t="s">
        <v>129</v>
      </c>
      <c r="C21" s="51" t="s">
        <v>117</v>
      </c>
      <c r="D21" s="120">
        <v>22</v>
      </c>
      <c r="E21" s="52"/>
      <c r="F21" s="53"/>
      <c r="G21" s="54">
        <f t="shared" si="0"/>
        <v>0</v>
      </c>
      <c r="H21" s="55"/>
      <c r="I21" s="54"/>
      <c r="J21" s="56">
        <f t="shared" si="1"/>
        <v>0</v>
      </c>
      <c r="K21" s="54">
        <f t="shared" si="2"/>
        <v>0</v>
      </c>
      <c r="L21" s="56">
        <f t="shared" si="3"/>
        <v>0</v>
      </c>
      <c r="M21" s="54">
        <f t="shared" si="4"/>
        <v>0</v>
      </c>
      <c r="N21" s="56">
        <f t="shared" si="5"/>
        <v>0</v>
      </c>
      <c r="O21" s="56">
        <f t="shared" si="6"/>
        <v>0</v>
      </c>
    </row>
    <row r="22" spans="1:15" s="6" customFormat="1" ht="26.4" x14ac:dyDescent="0.25">
      <c r="A22" s="49" t="s">
        <v>47</v>
      </c>
      <c r="B22" s="58" t="s">
        <v>130</v>
      </c>
      <c r="C22" s="51" t="s">
        <v>117</v>
      </c>
      <c r="D22" s="120">
        <v>2</v>
      </c>
      <c r="E22" s="52"/>
      <c r="F22" s="53"/>
      <c r="G22" s="54">
        <f t="shared" si="0"/>
        <v>0</v>
      </c>
      <c r="H22" s="55"/>
      <c r="I22" s="54"/>
      <c r="J22" s="56">
        <f t="shared" si="1"/>
        <v>0</v>
      </c>
      <c r="K22" s="54">
        <f t="shared" si="2"/>
        <v>0</v>
      </c>
      <c r="L22" s="56">
        <f t="shared" si="3"/>
        <v>0</v>
      </c>
      <c r="M22" s="54">
        <f t="shared" si="4"/>
        <v>0</v>
      </c>
      <c r="N22" s="56">
        <f t="shared" si="5"/>
        <v>0</v>
      </c>
      <c r="O22" s="56">
        <f t="shared" si="6"/>
        <v>0</v>
      </c>
    </row>
    <row r="23" spans="1:15" s="6" customFormat="1" ht="26.4" x14ac:dyDescent="0.25">
      <c r="A23" s="49" t="s">
        <v>48</v>
      </c>
      <c r="B23" s="58" t="s">
        <v>131</v>
      </c>
      <c r="C23" s="51" t="s">
        <v>117</v>
      </c>
      <c r="D23" s="120">
        <v>1</v>
      </c>
      <c r="E23" s="52"/>
      <c r="F23" s="53"/>
      <c r="G23" s="54">
        <f t="shared" si="0"/>
        <v>0</v>
      </c>
      <c r="H23" s="55"/>
      <c r="I23" s="54"/>
      <c r="J23" s="56">
        <f t="shared" si="1"/>
        <v>0</v>
      </c>
      <c r="K23" s="54">
        <f t="shared" si="2"/>
        <v>0</v>
      </c>
      <c r="L23" s="56">
        <f t="shared" si="3"/>
        <v>0</v>
      </c>
      <c r="M23" s="54">
        <f t="shared" si="4"/>
        <v>0</v>
      </c>
      <c r="N23" s="56">
        <f t="shared" si="5"/>
        <v>0</v>
      </c>
      <c r="O23" s="56">
        <f t="shared" si="6"/>
        <v>0</v>
      </c>
    </row>
    <row r="24" spans="1:15" s="6" customFormat="1" x14ac:dyDescent="0.25">
      <c r="A24" s="49" t="s">
        <v>49</v>
      </c>
      <c r="B24" s="58" t="s">
        <v>43</v>
      </c>
      <c r="C24" s="51" t="s">
        <v>117</v>
      </c>
      <c r="D24" s="120">
        <v>27</v>
      </c>
      <c r="E24" s="52"/>
      <c r="F24" s="53"/>
      <c r="G24" s="54">
        <f t="shared" si="0"/>
        <v>0</v>
      </c>
      <c r="H24" s="55"/>
      <c r="I24" s="54"/>
      <c r="J24" s="56">
        <f t="shared" si="1"/>
        <v>0</v>
      </c>
      <c r="K24" s="54">
        <f t="shared" si="2"/>
        <v>0</v>
      </c>
      <c r="L24" s="56">
        <f t="shared" si="3"/>
        <v>0</v>
      </c>
      <c r="M24" s="54">
        <f t="shared" si="4"/>
        <v>0</v>
      </c>
      <c r="N24" s="56">
        <f t="shared" si="5"/>
        <v>0</v>
      </c>
      <c r="O24" s="56">
        <f t="shared" si="6"/>
        <v>0</v>
      </c>
    </row>
    <row r="25" spans="1:15" s="6" customFormat="1" x14ac:dyDescent="0.25">
      <c r="A25" s="49" t="s">
        <v>50</v>
      </c>
      <c r="B25" s="81" t="s">
        <v>132</v>
      </c>
      <c r="C25" s="82" t="s">
        <v>117</v>
      </c>
      <c r="D25" s="115">
        <v>7</v>
      </c>
      <c r="E25" s="52"/>
      <c r="F25" s="53"/>
      <c r="G25" s="54">
        <f t="shared" si="0"/>
        <v>0</v>
      </c>
      <c r="H25" s="55"/>
      <c r="I25" s="54"/>
      <c r="J25" s="56">
        <f t="shared" si="1"/>
        <v>0</v>
      </c>
      <c r="K25" s="54">
        <f t="shared" si="2"/>
        <v>0</v>
      </c>
      <c r="L25" s="56">
        <f t="shared" si="3"/>
        <v>0</v>
      </c>
      <c r="M25" s="54">
        <f t="shared" si="4"/>
        <v>0</v>
      </c>
      <c r="N25" s="56">
        <f t="shared" si="5"/>
        <v>0</v>
      </c>
      <c r="O25" s="56">
        <f t="shared" si="6"/>
        <v>0</v>
      </c>
    </row>
    <row r="26" spans="1:15" s="6" customFormat="1" ht="26.4" x14ac:dyDescent="0.25">
      <c r="A26" s="49" t="s">
        <v>52</v>
      </c>
      <c r="B26" s="58" t="s">
        <v>45</v>
      </c>
      <c r="C26" s="51" t="s">
        <v>117</v>
      </c>
      <c r="D26" s="120">
        <v>13</v>
      </c>
      <c r="E26" s="52"/>
      <c r="F26" s="53"/>
      <c r="G26" s="54">
        <f t="shared" si="0"/>
        <v>0</v>
      </c>
      <c r="H26" s="55"/>
      <c r="I26" s="54"/>
      <c r="J26" s="56">
        <f t="shared" si="1"/>
        <v>0</v>
      </c>
      <c r="K26" s="54">
        <f t="shared" si="2"/>
        <v>0</v>
      </c>
      <c r="L26" s="56">
        <f t="shared" si="3"/>
        <v>0</v>
      </c>
      <c r="M26" s="54">
        <f t="shared" si="4"/>
        <v>0</v>
      </c>
      <c r="N26" s="56">
        <f t="shared" si="5"/>
        <v>0</v>
      </c>
      <c r="O26" s="56">
        <f t="shared" si="6"/>
        <v>0</v>
      </c>
    </row>
    <row r="27" spans="1:15" s="6" customFormat="1" ht="26.4" x14ac:dyDescent="0.25">
      <c r="A27" s="49" t="s">
        <v>53</v>
      </c>
      <c r="B27" s="58" t="s">
        <v>133</v>
      </c>
      <c r="C27" s="51" t="s">
        <v>117</v>
      </c>
      <c r="D27" s="120">
        <v>1</v>
      </c>
      <c r="E27" s="52"/>
      <c r="F27" s="53"/>
      <c r="G27" s="54">
        <f t="shared" si="0"/>
        <v>0</v>
      </c>
      <c r="H27" s="55"/>
      <c r="I27" s="54"/>
      <c r="J27" s="56">
        <f t="shared" si="1"/>
        <v>0</v>
      </c>
      <c r="K27" s="54">
        <f t="shared" si="2"/>
        <v>0</v>
      </c>
      <c r="L27" s="56">
        <f t="shared" si="3"/>
        <v>0</v>
      </c>
      <c r="M27" s="54">
        <f t="shared" si="4"/>
        <v>0</v>
      </c>
      <c r="N27" s="56">
        <f t="shared" si="5"/>
        <v>0</v>
      </c>
      <c r="O27" s="56">
        <f t="shared" si="6"/>
        <v>0</v>
      </c>
    </row>
    <row r="28" spans="1:15" s="6" customFormat="1" x14ac:dyDescent="0.25">
      <c r="A28" s="49" t="s">
        <v>54</v>
      </c>
      <c r="B28" s="58" t="s">
        <v>134</v>
      </c>
      <c r="C28" s="51" t="s">
        <v>117</v>
      </c>
      <c r="D28" s="120">
        <v>4</v>
      </c>
      <c r="E28" s="52"/>
      <c r="F28" s="53"/>
      <c r="G28" s="54">
        <f t="shared" si="0"/>
        <v>0</v>
      </c>
      <c r="H28" s="55"/>
      <c r="I28" s="54"/>
      <c r="J28" s="56">
        <f t="shared" si="1"/>
        <v>0</v>
      </c>
      <c r="K28" s="54">
        <f t="shared" si="2"/>
        <v>0</v>
      </c>
      <c r="L28" s="56">
        <f t="shared" si="3"/>
        <v>0</v>
      </c>
      <c r="M28" s="54">
        <f t="shared" si="4"/>
        <v>0</v>
      </c>
      <c r="N28" s="56">
        <f t="shared" si="5"/>
        <v>0</v>
      </c>
      <c r="O28" s="56">
        <f t="shared" si="6"/>
        <v>0</v>
      </c>
    </row>
    <row r="29" spans="1:15" s="6" customFormat="1" ht="26.4" x14ac:dyDescent="0.25">
      <c r="A29" s="49" t="s">
        <v>56</v>
      </c>
      <c r="B29" s="58" t="s">
        <v>51</v>
      </c>
      <c r="C29" s="51" t="s">
        <v>117</v>
      </c>
      <c r="D29" s="120">
        <v>55</v>
      </c>
      <c r="E29" s="52"/>
      <c r="F29" s="53"/>
      <c r="G29" s="54">
        <f t="shared" si="0"/>
        <v>0</v>
      </c>
      <c r="H29" s="55"/>
      <c r="I29" s="54"/>
      <c r="J29" s="56">
        <f t="shared" si="1"/>
        <v>0</v>
      </c>
      <c r="K29" s="54">
        <f t="shared" si="2"/>
        <v>0</v>
      </c>
      <c r="L29" s="56">
        <f t="shared" si="3"/>
        <v>0</v>
      </c>
      <c r="M29" s="54">
        <f t="shared" si="4"/>
        <v>0</v>
      </c>
      <c r="N29" s="56">
        <f t="shared" si="5"/>
        <v>0</v>
      </c>
      <c r="O29" s="56">
        <f t="shared" si="6"/>
        <v>0</v>
      </c>
    </row>
    <row r="30" spans="1:15" s="6" customFormat="1" x14ac:dyDescent="0.25">
      <c r="A30" s="49" t="s">
        <v>58</v>
      </c>
      <c r="B30" s="58" t="s">
        <v>135</v>
      </c>
      <c r="C30" s="51" t="s">
        <v>117</v>
      </c>
      <c r="D30" s="120">
        <v>8</v>
      </c>
      <c r="E30" s="52"/>
      <c r="F30" s="53"/>
      <c r="G30" s="54">
        <f t="shared" si="0"/>
        <v>0</v>
      </c>
      <c r="H30" s="55"/>
      <c r="I30" s="54"/>
      <c r="J30" s="56">
        <f t="shared" si="1"/>
        <v>0</v>
      </c>
      <c r="K30" s="54">
        <f t="shared" si="2"/>
        <v>0</v>
      </c>
      <c r="L30" s="56">
        <f t="shared" si="3"/>
        <v>0</v>
      </c>
      <c r="M30" s="54">
        <f t="shared" si="4"/>
        <v>0</v>
      </c>
      <c r="N30" s="56">
        <f t="shared" si="5"/>
        <v>0</v>
      </c>
      <c r="O30" s="56">
        <f t="shared" si="6"/>
        <v>0</v>
      </c>
    </row>
    <row r="31" spans="1:15" s="6" customFormat="1" x14ac:dyDescent="0.25">
      <c r="A31" s="49" t="s">
        <v>60</v>
      </c>
      <c r="B31" s="58" t="s">
        <v>136</v>
      </c>
      <c r="C31" s="51" t="s">
        <v>117</v>
      </c>
      <c r="D31" s="120">
        <v>1</v>
      </c>
      <c r="E31" s="52"/>
      <c r="F31" s="53"/>
      <c r="G31" s="54">
        <f t="shared" si="0"/>
        <v>0</v>
      </c>
      <c r="H31" s="55"/>
      <c r="I31" s="54"/>
      <c r="J31" s="56">
        <f t="shared" si="1"/>
        <v>0</v>
      </c>
      <c r="K31" s="54">
        <f t="shared" si="2"/>
        <v>0</v>
      </c>
      <c r="L31" s="56">
        <f t="shared" si="3"/>
        <v>0</v>
      </c>
      <c r="M31" s="54">
        <f t="shared" si="4"/>
        <v>0</v>
      </c>
      <c r="N31" s="56">
        <f t="shared" si="5"/>
        <v>0</v>
      </c>
      <c r="O31" s="56">
        <f t="shared" si="6"/>
        <v>0</v>
      </c>
    </row>
    <row r="32" spans="1:15" s="6" customFormat="1" ht="26.4" x14ac:dyDescent="0.25">
      <c r="A32" s="49" t="s">
        <v>61</v>
      </c>
      <c r="B32" s="50" t="s">
        <v>55</v>
      </c>
      <c r="C32" s="51" t="s">
        <v>117</v>
      </c>
      <c r="D32" s="106">
        <v>59</v>
      </c>
      <c r="E32" s="52"/>
      <c r="F32" s="53"/>
      <c r="G32" s="54">
        <f t="shared" si="0"/>
        <v>0</v>
      </c>
      <c r="H32" s="55"/>
      <c r="I32" s="54"/>
      <c r="J32" s="56">
        <f t="shared" si="1"/>
        <v>0</v>
      </c>
      <c r="K32" s="54">
        <f t="shared" si="2"/>
        <v>0</v>
      </c>
      <c r="L32" s="56">
        <f t="shared" si="3"/>
        <v>0</v>
      </c>
      <c r="M32" s="54">
        <f t="shared" si="4"/>
        <v>0</v>
      </c>
      <c r="N32" s="56">
        <f t="shared" si="5"/>
        <v>0</v>
      </c>
      <c r="O32" s="56">
        <f t="shared" si="6"/>
        <v>0</v>
      </c>
    </row>
    <row r="33" spans="1:15" s="6" customFormat="1" ht="26.4" x14ac:dyDescent="0.25">
      <c r="A33" s="49" t="s">
        <v>62</v>
      </c>
      <c r="B33" s="50" t="s">
        <v>137</v>
      </c>
      <c r="C33" s="51" t="s">
        <v>117</v>
      </c>
      <c r="D33" s="106">
        <v>8</v>
      </c>
      <c r="E33" s="52"/>
      <c r="F33" s="53"/>
      <c r="G33" s="54">
        <f t="shared" si="0"/>
        <v>0</v>
      </c>
      <c r="H33" s="55"/>
      <c r="I33" s="54"/>
      <c r="J33" s="56">
        <f t="shared" si="1"/>
        <v>0</v>
      </c>
      <c r="K33" s="54">
        <f t="shared" si="2"/>
        <v>0</v>
      </c>
      <c r="L33" s="56">
        <f t="shared" si="3"/>
        <v>0</v>
      </c>
      <c r="M33" s="54">
        <f t="shared" si="4"/>
        <v>0</v>
      </c>
      <c r="N33" s="56">
        <f t="shared" si="5"/>
        <v>0</v>
      </c>
      <c r="O33" s="56">
        <f t="shared" si="6"/>
        <v>0</v>
      </c>
    </row>
    <row r="34" spans="1:15" s="6" customFormat="1" ht="26.4" x14ac:dyDescent="0.25">
      <c r="A34" s="49" t="s">
        <v>64</v>
      </c>
      <c r="B34" s="50" t="s">
        <v>138</v>
      </c>
      <c r="C34" s="51" t="s">
        <v>117</v>
      </c>
      <c r="D34" s="106">
        <v>1</v>
      </c>
      <c r="E34" s="52"/>
      <c r="F34" s="53"/>
      <c r="G34" s="54">
        <f t="shared" si="0"/>
        <v>0</v>
      </c>
      <c r="H34" s="55"/>
      <c r="I34" s="54"/>
      <c r="J34" s="56">
        <f t="shared" si="1"/>
        <v>0</v>
      </c>
      <c r="K34" s="54">
        <f t="shared" si="2"/>
        <v>0</v>
      </c>
      <c r="L34" s="56">
        <f t="shared" si="3"/>
        <v>0</v>
      </c>
      <c r="M34" s="54">
        <f t="shared" si="4"/>
        <v>0</v>
      </c>
      <c r="N34" s="56">
        <f t="shared" si="5"/>
        <v>0</v>
      </c>
      <c r="O34" s="56">
        <f t="shared" si="6"/>
        <v>0</v>
      </c>
    </row>
    <row r="35" spans="1:15" s="6" customFormat="1" ht="26.4" x14ac:dyDescent="0.25">
      <c r="A35" s="49" t="s">
        <v>65</v>
      </c>
      <c r="B35" s="58" t="s">
        <v>139</v>
      </c>
      <c r="C35" s="51" t="s">
        <v>117</v>
      </c>
      <c r="D35" s="120">
        <v>1</v>
      </c>
      <c r="E35" s="52"/>
      <c r="F35" s="53"/>
      <c r="G35" s="54">
        <f t="shared" si="0"/>
        <v>0</v>
      </c>
      <c r="H35" s="55"/>
      <c r="I35" s="54"/>
      <c r="J35" s="56">
        <f t="shared" si="1"/>
        <v>0</v>
      </c>
      <c r="K35" s="54">
        <f t="shared" si="2"/>
        <v>0</v>
      </c>
      <c r="L35" s="56">
        <f t="shared" si="3"/>
        <v>0</v>
      </c>
      <c r="M35" s="54">
        <f t="shared" si="4"/>
        <v>0</v>
      </c>
      <c r="N35" s="56">
        <f t="shared" si="5"/>
        <v>0</v>
      </c>
      <c r="O35" s="56">
        <f t="shared" si="6"/>
        <v>0</v>
      </c>
    </row>
    <row r="36" spans="1:15" s="6" customFormat="1" x14ac:dyDescent="0.25">
      <c r="A36" s="49" t="s">
        <v>67</v>
      </c>
      <c r="B36" s="50" t="s">
        <v>57</v>
      </c>
      <c r="C36" s="51" t="s">
        <v>117</v>
      </c>
      <c r="D36" s="106">
        <v>13</v>
      </c>
      <c r="E36" s="52"/>
      <c r="F36" s="53"/>
      <c r="G36" s="54">
        <f t="shared" si="0"/>
        <v>0</v>
      </c>
      <c r="H36" s="55"/>
      <c r="I36" s="54"/>
      <c r="J36" s="56">
        <f t="shared" si="1"/>
        <v>0</v>
      </c>
      <c r="K36" s="54">
        <f t="shared" si="2"/>
        <v>0</v>
      </c>
      <c r="L36" s="56">
        <f t="shared" si="3"/>
        <v>0</v>
      </c>
      <c r="M36" s="54">
        <f t="shared" si="4"/>
        <v>0</v>
      </c>
      <c r="N36" s="56">
        <f t="shared" si="5"/>
        <v>0</v>
      </c>
      <c r="O36" s="56">
        <f t="shared" si="6"/>
        <v>0</v>
      </c>
    </row>
    <row r="37" spans="1:15" s="6" customFormat="1" ht="26.4" x14ac:dyDescent="0.25">
      <c r="A37" s="49" t="s">
        <v>69</v>
      </c>
      <c r="B37" s="58" t="s">
        <v>140</v>
      </c>
      <c r="C37" s="51" t="s">
        <v>117</v>
      </c>
      <c r="D37" s="120">
        <v>63</v>
      </c>
      <c r="E37" s="52"/>
      <c r="F37" s="53"/>
      <c r="G37" s="54">
        <f t="shared" si="0"/>
        <v>0</v>
      </c>
      <c r="H37" s="55"/>
      <c r="I37" s="54"/>
      <c r="J37" s="56">
        <f t="shared" si="1"/>
        <v>0</v>
      </c>
      <c r="K37" s="54">
        <f t="shared" si="2"/>
        <v>0</v>
      </c>
      <c r="L37" s="56">
        <f t="shared" si="3"/>
        <v>0</v>
      </c>
      <c r="M37" s="54">
        <f t="shared" si="4"/>
        <v>0</v>
      </c>
      <c r="N37" s="56">
        <f t="shared" si="5"/>
        <v>0</v>
      </c>
      <c r="O37" s="56">
        <f t="shared" si="6"/>
        <v>0</v>
      </c>
    </row>
    <row r="38" spans="1:15" s="6" customFormat="1" ht="26.4" x14ac:dyDescent="0.25">
      <c r="A38" s="49" t="s">
        <v>70</v>
      </c>
      <c r="B38" s="58" t="s">
        <v>141</v>
      </c>
      <c r="C38" s="51" t="s">
        <v>117</v>
      </c>
      <c r="D38" s="120">
        <v>18</v>
      </c>
      <c r="E38" s="52"/>
      <c r="F38" s="53"/>
      <c r="G38" s="54">
        <f t="shared" si="0"/>
        <v>0</v>
      </c>
      <c r="H38" s="55"/>
      <c r="I38" s="54"/>
      <c r="J38" s="56">
        <f t="shared" si="1"/>
        <v>0</v>
      </c>
      <c r="K38" s="54">
        <f t="shared" si="2"/>
        <v>0</v>
      </c>
      <c r="L38" s="56">
        <f t="shared" si="3"/>
        <v>0</v>
      </c>
      <c r="M38" s="54">
        <f t="shared" si="4"/>
        <v>0</v>
      </c>
      <c r="N38" s="56">
        <f t="shared" si="5"/>
        <v>0</v>
      </c>
      <c r="O38" s="56">
        <f t="shared" si="6"/>
        <v>0</v>
      </c>
    </row>
    <row r="39" spans="1:15" s="6" customFormat="1" ht="52.8" x14ac:dyDescent="0.25">
      <c r="A39" s="49" t="s">
        <v>71</v>
      </c>
      <c r="B39" s="23" t="s">
        <v>142</v>
      </c>
      <c r="C39" s="24" t="s">
        <v>17</v>
      </c>
      <c r="D39" s="161">
        <v>83</v>
      </c>
      <c r="E39" s="52"/>
      <c r="F39" s="53"/>
      <c r="G39" s="54">
        <f t="shared" si="0"/>
        <v>0</v>
      </c>
      <c r="H39" s="55"/>
      <c r="I39" s="54"/>
      <c r="J39" s="56">
        <f t="shared" si="1"/>
        <v>0</v>
      </c>
      <c r="K39" s="54">
        <f t="shared" si="2"/>
        <v>0</v>
      </c>
      <c r="L39" s="56">
        <f t="shared" si="3"/>
        <v>0</v>
      </c>
      <c r="M39" s="54">
        <f t="shared" si="4"/>
        <v>0</v>
      </c>
      <c r="N39" s="56">
        <f t="shared" si="5"/>
        <v>0</v>
      </c>
      <c r="O39" s="56">
        <f t="shared" si="6"/>
        <v>0</v>
      </c>
    </row>
    <row r="40" spans="1:15" s="6" customFormat="1" ht="26.4" x14ac:dyDescent="0.25">
      <c r="A40" s="49" t="s">
        <v>72</v>
      </c>
      <c r="B40" s="81" t="s">
        <v>143</v>
      </c>
      <c r="C40" s="82" t="s">
        <v>117</v>
      </c>
      <c r="D40" s="115">
        <v>1</v>
      </c>
      <c r="E40" s="52"/>
      <c r="F40" s="53"/>
      <c r="G40" s="54">
        <f t="shared" si="0"/>
        <v>0</v>
      </c>
      <c r="H40" s="55"/>
      <c r="I40" s="54"/>
      <c r="J40" s="56">
        <f t="shared" si="1"/>
        <v>0</v>
      </c>
      <c r="K40" s="54">
        <f t="shared" si="2"/>
        <v>0</v>
      </c>
      <c r="L40" s="56">
        <f t="shared" si="3"/>
        <v>0</v>
      </c>
      <c r="M40" s="54">
        <f t="shared" si="4"/>
        <v>0</v>
      </c>
      <c r="N40" s="56">
        <f t="shared" si="5"/>
        <v>0</v>
      </c>
      <c r="O40" s="56">
        <f t="shared" si="6"/>
        <v>0</v>
      </c>
    </row>
    <row r="41" spans="1:15" s="6" customFormat="1" ht="26.4" x14ac:dyDescent="0.25">
      <c r="A41" s="49" t="s">
        <v>73</v>
      </c>
      <c r="B41" s="50" t="s">
        <v>59</v>
      </c>
      <c r="C41" s="51" t="s">
        <v>117</v>
      </c>
      <c r="D41" s="106">
        <v>2</v>
      </c>
      <c r="E41" s="52"/>
      <c r="F41" s="53"/>
      <c r="G41" s="54">
        <f t="shared" si="0"/>
        <v>0</v>
      </c>
      <c r="H41" s="55"/>
      <c r="I41" s="54"/>
      <c r="J41" s="56">
        <f t="shared" si="1"/>
        <v>0</v>
      </c>
      <c r="K41" s="54">
        <f t="shared" si="2"/>
        <v>0</v>
      </c>
      <c r="L41" s="56">
        <f t="shared" si="3"/>
        <v>0</v>
      </c>
      <c r="M41" s="54">
        <f t="shared" si="4"/>
        <v>0</v>
      </c>
      <c r="N41" s="56">
        <f t="shared" si="5"/>
        <v>0</v>
      </c>
      <c r="O41" s="56">
        <f t="shared" si="6"/>
        <v>0</v>
      </c>
    </row>
    <row r="42" spans="1:15" s="6" customFormat="1" ht="26.4" x14ac:dyDescent="0.25">
      <c r="A42" s="49" t="s">
        <v>74</v>
      </c>
      <c r="B42" s="50" t="s">
        <v>144</v>
      </c>
      <c r="C42" s="51" t="s">
        <v>117</v>
      </c>
      <c r="D42" s="106">
        <v>6</v>
      </c>
      <c r="E42" s="52"/>
      <c r="F42" s="53"/>
      <c r="G42" s="54">
        <f t="shared" si="0"/>
        <v>0</v>
      </c>
      <c r="H42" s="55"/>
      <c r="I42" s="54"/>
      <c r="J42" s="56">
        <f t="shared" si="1"/>
        <v>0</v>
      </c>
      <c r="K42" s="54">
        <f t="shared" si="2"/>
        <v>0</v>
      </c>
      <c r="L42" s="56">
        <f t="shared" si="3"/>
        <v>0</v>
      </c>
      <c r="M42" s="54">
        <f t="shared" si="4"/>
        <v>0</v>
      </c>
      <c r="N42" s="56">
        <f t="shared" si="5"/>
        <v>0</v>
      </c>
      <c r="O42" s="56">
        <f t="shared" si="6"/>
        <v>0</v>
      </c>
    </row>
    <row r="43" spans="1:15" s="6" customFormat="1" ht="26.4" x14ac:dyDescent="0.25">
      <c r="A43" s="49" t="s">
        <v>75</v>
      </c>
      <c r="B43" s="50" t="s">
        <v>145</v>
      </c>
      <c r="C43" s="51" t="s">
        <v>117</v>
      </c>
      <c r="D43" s="106">
        <v>6</v>
      </c>
      <c r="E43" s="52"/>
      <c r="F43" s="53"/>
      <c r="G43" s="54">
        <f t="shared" si="0"/>
        <v>0</v>
      </c>
      <c r="H43" s="55"/>
      <c r="I43" s="54"/>
      <c r="J43" s="56">
        <f t="shared" si="1"/>
        <v>0</v>
      </c>
      <c r="K43" s="54">
        <f t="shared" si="2"/>
        <v>0</v>
      </c>
      <c r="L43" s="56">
        <f t="shared" si="3"/>
        <v>0</v>
      </c>
      <c r="M43" s="54">
        <f t="shared" si="4"/>
        <v>0</v>
      </c>
      <c r="N43" s="56">
        <f t="shared" si="5"/>
        <v>0</v>
      </c>
      <c r="O43" s="56">
        <f t="shared" si="6"/>
        <v>0</v>
      </c>
    </row>
    <row r="44" spans="1:15" s="6" customFormat="1" ht="26.4" x14ac:dyDescent="0.25">
      <c r="A44" s="49" t="s">
        <v>76</v>
      </c>
      <c r="B44" s="50" t="s">
        <v>146</v>
      </c>
      <c r="C44" s="51" t="s">
        <v>117</v>
      </c>
      <c r="D44" s="106">
        <v>1</v>
      </c>
      <c r="E44" s="52"/>
      <c r="F44" s="53"/>
      <c r="G44" s="54">
        <f t="shared" si="0"/>
        <v>0</v>
      </c>
      <c r="H44" s="55"/>
      <c r="I44" s="54"/>
      <c r="J44" s="56">
        <f t="shared" si="1"/>
        <v>0</v>
      </c>
      <c r="K44" s="54">
        <f t="shared" si="2"/>
        <v>0</v>
      </c>
      <c r="L44" s="56">
        <f t="shared" si="3"/>
        <v>0</v>
      </c>
      <c r="M44" s="54">
        <f t="shared" si="4"/>
        <v>0</v>
      </c>
      <c r="N44" s="56">
        <f t="shared" si="5"/>
        <v>0</v>
      </c>
      <c r="O44" s="56">
        <f t="shared" si="6"/>
        <v>0</v>
      </c>
    </row>
    <row r="45" spans="1:15" s="6" customFormat="1" ht="26.4" x14ac:dyDescent="0.25">
      <c r="A45" s="49" t="s">
        <v>77</v>
      </c>
      <c r="B45" s="50" t="s">
        <v>147</v>
      </c>
      <c r="C45" s="51" t="s">
        <v>117</v>
      </c>
      <c r="D45" s="106">
        <v>2</v>
      </c>
      <c r="E45" s="52"/>
      <c r="F45" s="53"/>
      <c r="G45" s="54">
        <f t="shared" si="0"/>
        <v>0</v>
      </c>
      <c r="H45" s="55"/>
      <c r="I45" s="54"/>
      <c r="J45" s="56">
        <f t="shared" si="1"/>
        <v>0</v>
      </c>
      <c r="K45" s="54">
        <f t="shared" si="2"/>
        <v>0</v>
      </c>
      <c r="L45" s="56">
        <f t="shared" si="3"/>
        <v>0</v>
      </c>
      <c r="M45" s="54">
        <f t="shared" si="4"/>
        <v>0</v>
      </c>
      <c r="N45" s="56">
        <f t="shared" si="5"/>
        <v>0</v>
      </c>
      <c r="O45" s="56">
        <f t="shared" si="6"/>
        <v>0</v>
      </c>
    </row>
    <row r="46" spans="1:15" s="6" customFormat="1" ht="26.4" x14ac:dyDescent="0.25">
      <c r="A46" s="49" t="s">
        <v>79</v>
      </c>
      <c r="B46" s="50" t="s">
        <v>148</v>
      </c>
      <c r="C46" s="51" t="s">
        <v>117</v>
      </c>
      <c r="D46" s="106">
        <v>3</v>
      </c>
      <c r="E46" s="52"/>
      <c r="F46" s="53"/>
      <c r="G46" s="54">
        <f t="shared" si="0"/>
        <v>0</v>
      </c>
      <c r="H46" s="55"/>
      <c r="I46" s="54"/>
      <c r="J46" s="56">
        <f t="shared" si="1"/>
        <v>0</v>
      </c>
      <c r="K46" s="54">
        <f t="shared" si="2"/>
        <v>0</v>
      </c>
      <c r="L46" s="56">
        <f t="shared" si="3"/>
        <v>0</v>
      </c>
      <c r="M46" s="54">
        <f t="shared" si="4"/>
        <v>0</v>
      </c>
      <c r="N46" s="56">
        <f t="shared" si="5"/>
        <v>0</v>
      </c>
      <c r="O46" s="56">
        <f t="shared" si="6"/>
        <v>0</v>
      </c>
    </row>
    <row r="47" spans="1:15" s="6" customFormat="1" ht="26.4" x14ac:dyDescent="0.25">
      <c r="A47" s="49" t="s">
        <v>80</v>
      </c>
      <c r="B47" s="50" t="s">
        <v>149</v>
      </c>
      <c r="C47" s="51" t="s">
        <v>117</v>
      </c>
      <c r="D47" s="106">
        <v>59</v>
      </c>
      <c r="E47" s="52"/>
      <c r="F47" s="53"/>
      <c r="G47" s="54">
        <f t="shared" si="0"/>
        <v>0</v>
      </c>
      <c r="H47" s="55"/>
      <c r="I47" s="54"/>
      <c r="J47" s="56">
        <f t="shared" si="1"/>
        <v>0</v>
      </c>
      <c r="K47" s="54">
        <f t="shared" si="2"/>
        <v>0</v>
      </c>
      <c r="L47" s="56">
        <f t="shared" si="3"/>
        <v>0</v>
      </c>
      <c r="M47" s="54">
        <f t="shared" si="4"/>
        <v>0</v>
      </c>
      <c r="N47" s="56">
        <f t="shared" si="5"/>
        <v>0</v>
      </c>
      <c r="O47" s="56">
        <f t="shared" si="6"/>
        <v>0</v>
      </c>
    </row>
    <row r="48" spans="1:15" s="6" customFormat="1" ht="26.4" x14ac:dyDescent="0.25">
      <c r="A48" s="49" t="s">
        <v>82</v>
      </c>
      <c r="B48" s="50" t="s">
        <v>150</v>
      </c>
      <c r="C48" s="51" t="s">
        <v>117</v>
      </c>
      <c r="D48" s="106">
        <v>1</v>
      </c>
      <c r="E48" s="52"/>
      <c r="F48" s="53"/>
      <c r="G48" s="54">
        <f t="shared" si="0"/>
        <v>0</v>
      </c>
      <c r="H48" s="55"/>
      <c r="I48" s="54"/>
      <c r="J48" s="56">
        <f t="shared" si="1"/>
        <v>0</v>
      </c>
      <c r="K48" s="54">
        <f t="shared" si="2"/>
        <v>0</v>
      </c>
      <c r="L48" s="56">
        <f t="shared" si="3"/>
        <v>0</v>
      </c>
      <c r="M48" s="54">
        <f t="shared" si="4"/>
        <v>0</v>
      </c>
      <c r="N48" s="56">
        <f t="shared" si="5"/>
        <v>0</v>
      </c>
      <c r="O48" s="56">
        <f t="shared" si="6"/>
        <v>0</v>
      </c>
    </row>
    <row r="49" spans="1:15" s="6" customFormat="1" ht="39.6" x14ac:dyDescent="0.25">
      <c r="A49" s="49" t="s">
        <v>83</v>
      </c>
      <c r="B49" s="50" t="s">
        <v>151</v>
      </c>
      <c r="C49" s="51" t="s">
        <v>117</v>
      </c>
      <c r="D49" s="106">
        <v>1</v>
      </c>
      <c r="E49" s="52"/>
      <c r="F49" s="53"/>
      <c r="G49" s="54">
        <f t="shared" si="0"/>
        <v>0</v>
      </c>
      <c r="H49" s="55"/>
      <c r="I49" s="54"/>
      <c r="J49" s="56">
        <f t="shared" si="1"/>
        <v>0</v>
      </c>
      <c r="K49" s="54">
        <f t="shared" si="2"/>
        <v>0</v>
      </c>
      <c r="L49" s="56">
        <f t="shared" si="3"/>
        <v>0</v>
      </c>
      <c r="M49" s="54">
        <f t="shared" si="4"/>
        <v>0</v>
      </c>
      <c r="N49" s="56">
        <f t="shared" si="5"/>
        <v>0</v>
      </c>
      <c r="O49" s="56">
        <f t="shared" si="6"/>
        <v>0</v>
      </c>
    </row>
    <row r="50" spans="1:15" s="6" customFormat="1" ht="39.6" x14ac:dyDescent="0.25">
      <c r="A50" s="49" t="s">
        <v>85</v>
      </c>
      <c r="B50" s="50" t="s">
        <v>152</v>
      </c>
      <c r="C50" s="51" t="s">
        <v>117</v>
      </c>
      <c r="D50" s="106">
        <v>3</v>
      </c>
      <c r="E50" s="52"/>
      <c r="F50" s="53"/>
      <c r="G50" s="54">
        <f t="shared" si="0"/>
        <v>0</v>
      </c>
      <c r="H50" s="55"/>
      <c r="I50" s="54"/>
      <c r="J50" s="56">
        <f t="shared" si="1"/>
        <v>0</v>
      </c>
      <c r="K50" s="54">
        <f t="shared" si="2"/>
        <v>0</v>
      </c>
      <c r="L50" s="56">
        <f t="shared" si="3"/>
        <v>0</v>
      </c>
      <c r="M50" s="54">
        <f t="shared" si="4"/>
        <v>0</v>
      </c>
      <c r="N50" s="56">
        <f t="shared" si="5"/>
        <v>0</v>
      </c>
      <c r="O50" s="56">
        <f t="shared" si="6"/>
        <v>0</v>
      </c>
    </row>
    <row r="51" spans="1:15" s="6" customFormat="1" ht="39.6" x14ac:dyDescent="0.25">
      <c r="A51" s="49" t="s">
        <v>163</v>
      </c>
      <c r="B51" s="50" t="s">
        <v>153</v>
      </c>
      <c r="C51" s="51" t="s">
        <v>17</v>
      </c>
      <c r="D51" s="106">
        <v>82</v>
      </c>
      <c r="E51" s="52"/>
      <c r="F51" s="53"/>
      <c r="G51" s="54">
        <f t="shared" si="0"/>
        <v>0</v>
      </c>
      <c r="H51" s="55"/>
      <c r="I51" s="54"/>
      <c r="J51" s="56">
        <f t="shared" si="1"/>
        <v>0</v>
      </c>
      <c r="K51" s="54">
        <f t="shared" si="2"/>
        <v>0</v>
      </c>
      <c r="L51" s="56">
        <f t="shared" si="3"/>
        <v>0</v>
      </c>
      <c r="M51" s="54">
        <f t="shared" si="4"/>
        <v>0</v>
      </c>
      <c r="N51" s="56">
        <f t="shared" si="5"/>
        <v>0</v>
      </c>
      <c r="O51" s="56">
        <f t="shared" si="6"/>
        <v>0</v>
      </c>
    </row>
    <row r="52" spans="1:15" s="6" customFormat="1" ht="66" x14ac:dyDescent="0.25">
      <c r="A52" s="49" t="s">
        <v>164</v>
      </c>
      <c r="B52" s="50" t="s">
        <v>63</v>
      </c>
      <c r="C52" s="51" t="s">
        <v>17</v>
      </c>
      <c r="D52" s="106">
        <v>2</v>
      </c>
      <c r="E52" s="52"/>
      <c r="F52" s="53"/>
      <c r="G52" s="54">
        <f t="shared" si="0"/>
        <v>0</v>
      </c>
      <c r="H52" s="55"/>
      <c r="I52" s="54"/>
      <c r="J52" s="56">
        <f t="shared" si="1"/>
        <v>0</v>
      </c>
      <c r="K52" s="54">
        <f t="shared" si="2"/>
        <v>0</v>
      </c>
      <c r="L52" s="56">
        <f t="shared" si="3"/>
        <v>0</v>
      </c>
      <c r="M52" s="54">
        <f t="shared" si="4"/>
        <v>0</v>
      </c>
      <c r="N52" s="56">
        <f t="shared" si="5"/>
        <v>0</v>
      </c>
      <c r="O52" s="56">
        <f t="shared" si="6"/>
        <v>0</v>
      </c>
    </row>
    <row r="53" spans="1:15" s="6" customFormat="1" ht="66" x14ac:dyDescent="0.25">
      <c r="A53" s="49" t="s">
        <v>165</v>
      </c>
      <c r="B53" s="50" t="s">
        <v>66</v>
      </c>
      <c r="C53" s="51" t="s">
        <v>17</v>
      </c>
      <c r="D53" s="106">
        <v>18</v>
      </c>
      <c r="E53" s="52"/>
      <c r="F53" s="53"/>
      <c r="G53" s="54">
        <f t="shared" si="0"/>
        <v>0</v>
      </c>
      <c r="H53" s="55"/>
      <c r="I53" s="54"/>
      <c r="J53" s="56">
        <f t="shared" si="1"/>
        <v>0</v>
      </c>
      <c r="K53" s="54">
        <f t="shared" si="2"/>
        <v>0</v>
      </c>
      <c r="L53" s="56">
        <f t="shared" si="3"/>
        <v>0</v>
      </c>
      <c r="M53" s="54">
        <f t="shared" si="4"/>
        <v>0</v>
      </c>
      <c r="N53" s="56">
        <f t="shared" si="5"/>
        <v>0</v>
      </c>
      <c r="O53" s="56">
        <f t="shared" si="6"/>
        <v>0</v>
      </c>
    </row>
    <row r="54" spans="1:15" s="6" customFormat="1" ht="66" x14ac:dyDescent="0.25">
      <c r="A54" s="49" t="s">
        <v>166</v>
      </c>
      <c r="B54" s="50" t="s">
        <v>68</v>
      </c>
      <c r="C54" s="51" t="s">
        <v>17</v>
      </c>
      <c r="D54" s="106">
        <v>3</v>
      </c>
      <c r="E54" s="52"/>
      <c r="F54" s="53"/>
      <c r="G54" s="54">
        <f t="shared" si="0"/>
        <v>0</v>
      </c>
      <c r="H54" s="55"/>
      <c r="I54" s="54"/>
      <c r="J54" s="56">
        <f t="shared" si="1"/>
        <v>0</v>
      </c>
      <c r="K54" s="54">
        <f t="shared" si="2"/>
        <v>0</v>
      </c>
      <c r="L54" s="56">
        <f t="shared" si="3"/>
        <v>0</v>
      </c>
      <c r="M54" s="54">
        <f t="shared" si="4"/>
        <v>0</v>
      </c>
      <c r="N54" s="56">
        <f t="shared" si="5"/>
        <v>0</v>
      </c>
      <c r="O54" s="56">
        <f t="shared" si="6"/>
        <v>0</v>
      </c>
    </row>
    <row r="55" spans="1:15" s="6" customFormat="1" ht="79.2" x14ac:dyDescent="0.25">
      <c r="A55" s="49" t="s">
        <v>167</v>
      </c>
      <c r="B55" s="50" t="s">
        <v>154</v>
      </c>
      <c r="C55" s="51" t="s">
        <v>17</v>
      </c>
      <c r="D55" s="106">
        <v>2</v>
      </c>
      <c r="E55" s="52"/>
      <c r="F55" s="53"/>
      <c r="G55" s="54">
        <f t="shared" si="0"/>
        <v>0</v>
      </c>
      <c r="H55" s="55"/>
      <c r="I55" s="54"/>
      <c r="J55" s="56">
        <f t="shared" si="1"/>
        <v>0</v>
      </c>
      <c r="K55" s="54">
        <f t="shared" si="2"/>
        <v>0</v>
      </c>
      <c r="L55" s="56">
        <f t="shared" si="3"/>
        <v>0</v>
      </c>
      <c r="M55" s="54">
        <f t="shared" si="4"/>
        <v>0</v>
      </c>
      <c r="N55" s="56">
        <f t="shared" si="5"/>
        <v>0</v>
      </c>
      <c r="O55" s="56">
        <f t="shared" si="6"/>
        <v>0</v>
      </c>
    </row>
    <row r="56" spans="1:15" s="6" customFormat="1" ht="79.2" x14ac:dyDescent="0.25">
      <c r="A56" s="49" t="s">
        <v>168</v>
      </c>
      <c r="B56" s="50" t="s">
        <v>155</v>
      </c>
      <c r="C56" s="51" t="s">
        <v>17</v>
      </c>
      <c r="D56" s="106">
        <v>2</v>
      </c>
      <c r="E56" s="52"/>
      <c r="F56" s="53"/>
      <c r="G56" s="54">
        <f t="shared" si="0"/>
        <v>0</v>
      </c>
      <c r="H56" s="55"/>
      <c r="I56" s="54"/>
      <c r="J56" s="56">
        <f t="shared" si="1"/>
        <v>0</v>
      </c>
      <c r="K56" s="54">
        <f t="shared" si="2"/>
        <v>0</v>
      </c>
      <c r="L56" s="56">
        <f t="shared" si="3"/>
        <v>0</v>
      </c>
      <c r="M56" s="54">
        <f t="shared" si="4"/>
        <v>0</v>
      </c>
      <c r="N56" s="56">
        <f t="shared" si="5"/>
        <v>0</v>
      </c>
      <c r="O56" s="56">
        <f t="shared" si="6"/>
        <v>0</v>
      </c>
    </row>
    <row r="57" spans="1:15" s="6" customFormat="1" ht="66" x14ac:dyDescent="0.25">
      <c r="A57" s="49" t="s">
        <v>169</v>
      </c>
      <c r="B57" s="99" t="s">
        <v>156</v>
      </c>
      <c r="C57" s="100" t="s">
        <v>17</v>
      </c>
      <c r="D57" s="14">
        <v>2</v>
      </c>
      <c r="E57" s="52"/>
      <c r="F57" s="53"/>
      <c r="G57" s="54">
        <f t="shared" si="0"/>
        <v>0</v>
      </c>
      <c r="H57" s="55"/>
      <c r="I57" s="54"/>
      <c r="J57" s="56">
        <f t="shared" si="1"/>
        <v>0</v>
      </c>
      <c r="K57" s="54">
        <f t="shared" si="2"/>
        <v>0</v>
      </c>
      <c r="L57" s="56">
        <f t="shared" si="3"/>
        <v>0</v>
      </c>
      <c r="M57" s="54">
        <f t="shared" si="4"/>
        <v>0</v>
      </c>
      <c r="N57" s="56">
        <f t="shared" si="5"/>
        <v>0</v>
      </c>
      <c r="O57" s="56">
        <f t="shared" si="6"/>
        <v>0</v>
      </c>
    </row>
    <row r="58" spans="1:15" s="6" customFormat="1" ht="39.6" x14ac:dyDescent="0.25">
      <c r="A58" s="49" t="s">
        <v>170</v>
      </c>
      <c r="B58" s="50" t="s">
        <v>157</v>
      </c>
      <c r="C58" s="51" t="s">
        <v>117</v>
      </c>
      <c r="D58" s="106">
        <v>2</v>
      </c>
      <c r="E58" s="52"/>
      <c r="F58" s="53"/>
      <c r="G58" s="54">
        <f t="shared" si="0"/>
        <v>0</v>
      </c>
      <c r="H58" s="55"/>
      <c r="I58" s="54"/>
      <c r="J58" s="56">
        <f t="shared" si="1"/>
        <v>0</v>
      </c>
      <c r="K58" s="54">
        <f t="shared" si="2"/>
        <v>0</v>
      </c>
      <c r="L58" s="56">
        <f t="shared" si="3"/>
        <v>0</v>
      </c>
      <c r="M58" s="54">
        <f t="shared" si="4"/>
        <v>0</v>
      </c>
      <c r="N58" s="56">
        <f t="shared" si="5"/>
        <v>0</v>
      </c>
      <c r="O58" s="56">
        <f t="shared" si="6"/>
        <v>0</v>
      </c>
    </row>
    <row r="59" spans="1:15" s="6" customFormat="1" ht="39.6" x14ac:dyDescent="0.25">
      <c r="A59" s="49" t="s">
        <v>171</v>
      </c>
      <c r="B59" s="50" t="s">
        <v>158</v>
      </c>
      <c r="C59" s="51" t="s">
        <v>117</v>
      </c>
      <c r="D59" s="106">
        <v>21</v>
      </c>
      <c r="E59" s="52"/>
      <c r="F59" s="53"/>
      <c r="G59" s="54">
        <f t="shared" si="0"/>
        <v>0</v>
      </c>
      <c r="H59" s="55"/>
      <c r="I59" s="54"/>
      <c r="J59" s="56">
        <f t="shared" si="1"/>
        <v>0</v>
      </c>
      <c r="K59" s="54">
        <f t="shared" si="2"/>
        <v>0</v>
      </c>
      <c r="L59" s="56">
        <f t="shared" si="3"/>
        <v>0</v>
      </c>
      <c r="M59" s="54">
        <f t="shared" si="4"/>
        <v>0</v>
      </c>
      <c r="N59" s="56">
        <f t="shared" si="5"/>
        <v>0</v>
      </c>
      <c r="O59" s="56">
        <f t="shared" si="6"/>
        <v>0</v>
      </c>
    </row>
    <row r="60" spans="1:15" s="6" customFormat="1" ht="39.6" x14ac:dyDescent="0.25">
      <c r="A60" s="49" t="s">
        <v>172</v>
      </c>
      <c r="B60" s="50" t="s">
        <v>159</v>
      </c>
      <c r="C60" s="51" t="s">
        <v>117</v>
      </c>
      <c r="D60" s="106">
        <v>2</v>
      </c>
      <c r="E60" s="52"/>
      <c r="F60" s="53"/>
      <c r="G60" s="54">
        <f t="shared" si="0"/>
        <v>0</v>
      </c>
      <c r="H60" s="55"/>
      <c r="I60" s="54"/>
      <c r="J60" s="56">
        <f t="shared" si="1"/>
        <v>0</v>
      </c>
      <c r="K60" s="54">
        <f t="shared" si="2"/>
        <v>0</v>
      </c>
      <c r="L60" s="56">
        <f t="shared" si="3"/>
        <v>0</v>
      </c>
      <c r="M60" s="54">
        <f t="shared" si="4"/>
        <v>0</v>
      </c>
      <c r="N60" s="56">
        <f t="shared" si="5"/>
        <v>0</v>
      </c>
      <c r="O60" s="56">
        <f t="shared" si="6"/>
        <v>0</v>
      </c>
    </row>
    <row r="61" spans="1:15" s="6" customFormat="1" ht="26.4" x14ac:dyDescent="0.25">
      <c r="A61" s="49" t="s">
        <v>173</v>
      </c>
      <c r="B61" s="50" t="s">
        <v>160</v>
      </c>
      <c r="C61" s="51" t="s">
        <v>117</v>
      </c>
      <c r="D61" s="106">
        <v>1</v>
      </c>
      <c r="E61" s="52"/>
      <c r="F61" s="53"/>
      <c r="G61" s="54">
        <f t="shared" si="0"/>
        <v>0</v>
      </c>
      <c r="H61" s="55"/>
      <c r="I61" s="54"/>
      <c r="J61" s="56">
        <f t="shared" si="1"/>
        <v>0</v>
      </c>
      <c r="K61" s="54">
        <f t="shared" si="2"/>
        <v>0</v>
      </c>
      <c r="L61" s="56">
        <f t="shared" si="3"/>
        <v>0</v>
      </c>
      <c r="M61" s="54">
        <f t="shared" si="4"/>
        <v>0</v>
      </c>
      <c r="N61" s="56">
        <f t="shared" si="5"/>
        <v>0</v>
      </c>
      <c r="O61" s="56">
        <f t="shared" si="6"/>
        <v>0</v>
      </c>
    </row>
    <row r="62" spans="1:15" s="6" customFormat="1" ht="26.4" x14ac:dyDescent="0.25">
      <c r="A62" s="49" t="s">
        <v>174</v>
      </c>
      <c r="B62" s="50" t="s">
        <v>78</v>
      </c>
      <c r="C62" s="51" t="s">
        <v>117</v>
      </c>
      <c r="D62" s="106">
        <v>11</v>
      </c>
      <c r="E62" s="52"/>
      <c r="F62" s="53"/>
      <c r="G62" s="54">
        <f t="shared" si="0"/>
        <v>0</v>
      </c>
      <c r="H62" s="55"/>
      <c r="I62" s="54"/>
      <c r="J62" s="56">
        <f t="shared" si="1"/>
        <v>0</v>
      </c>
      <c r="K62" s="54">
        <f t="shared" si="2"/>
        <v>0</v>
      </c>
      <c r="L62" s="56">
        <f t="shared" si="3"/>
        <v>0</v>
      </c>
      <c r="M62" s="54">
        <f t="shared" si="4"/>
        <v>0</v>
      </c>
      <c r="N62" s="56">
        <f t="shared" si="5"/>
        <v>0</v>
      </c>
      <c r="O62" s="56">
        <f t="shared" si="6"/>
        <v>0</v>
      </c>
    </row>
    <row r="63" spans="1:15" s="6" customFormat="1" ht="39.6" x14ac:dyDescent="0.25">
      <c r="A63" s="49" t="s">
        <v>175</v>
      </c>
      <c r="B63" s="50" t="s">
        <v>161</v>
      </c>
      <c r="C63" s="51" t="s">
        <v>117</v>
      </c>
      <c r="D63" s="106">
        <v>1</v>
      </c>
      <c r="E63" s="52"/>
      <c r="F63" s="53"/>
      <c r="G63" s="54">
        <f t="shared" si="0"/>
        <v>0</v>
      </c>
      <c r="H63" s="55"/>
      <c r="I63" s="54"/>
      <c r="J63" s="56">
        <f t="shared" si="1"/>
        <v>0</v>
      </c>
      <c r="K63" s="54">
        <f t="shared" si="2"/>
        <v>0</v>
      </c>
      <c r="L63" s="56">
        <f t="shared" si="3"/>
        <v>0</v>
      </c>
      <c r="M63" s="54">
        <f t="shared" si="4"/>
        <v>0</v>
      </c>
      <c r="N63" s="56">
        <f t="shared" si="5"/>
        <v>0</v>
      </c>
      <c r="O63" s="56">
        <f t="shared" si="6"/>
        <v>0</v>
      </c>
    </row>
    <row r="64" spans="1:15" s="6" customFormat="1" ht="39.6" x14ac:dyDescent="0.25">
      <c r="A64" s="49" t="s">
        <v>176</v>
      </c>
      <c r="B64" s="50" t="s">
        <v>162</v>
      </c>
      <c r="C64" s="51" t="s">
        <v>117</v>
      </c>
      <c r="D64" s="106">
        <v>6</v>
      </c>
      <c r="E64" s="52"/>
      <c r="F64" s="53"/>
      <c r="G64" s="54">
        <f t="shared" si="0"/>
        <v>0</v>
      </c>
      <c r="H64" s="55"/>
      <c r="I64" s="54"/>
      <c r="J64" s="56">
        <f t="shared" si="1"/>
        <v>0</v>
      </c>
      <c r="K64" s="54">
        <f t="shared" si="2"/>
        <v>0</v>
      </c>
      <c r="L64" s="56">
        <f t="shared" si="3"/>
        <v>0</v>
      </c>
      <c r="M64" s="54">
        <f t="shared" si="4"/>
        <v>0</v>
      </c>
      <c r="N64" s="56">
        <f t="shared" si="5"/>
        <v>0</v>
      </c>
      <c r="O64" s="56">
        <f t="shared" si="6"/>
        <v>0</v>
      </c>
    </row>
    <row r="65" spans="1:16" s="6" customFormat="1" ht="39.6" x14ac:dyDescent="0.25">
      <c r="A65" s="49" t="s">
        <v>177</v>
      </c>
      <c r="B65" s="50" t="s">
        <v>162</v>
      </c>
      <c r="C65" s="51" t="s">
        <v>117</v>
      </c>
      <c r="D65" s="106">
        <v>1</v>
      </c>
      <c r="E65" s="52"/>
      <c r="F65" s="53"/>
      <c r="G65" s="54">
        <f t="shared" si="0"/>
        <v>0</v>
      </c>
      <c r="H65" s="55"/>
      <c r="I65" s="54"/>
      <c r="J65" s="56">
        <f t="shared" si="1"/>
        <v>0</v>
      </c>
      <c r="K65" s="54">
        <f t="shared" si="2"/>
        <v>0</v>
      </c>
      <c r="L65" s="56">
        <f t="shared" si="3"/>
        <v>0</v>
      </c>
      <c r="M65" s="54">
        <f t="shared" si="4"/>
        <v>0</v>
      </c>
      <c r="N65" s="56">
        <f t="shared" si="5"/>
        <v>0</v>
      </c>
      <c r="O65" s="56">
        <f t="shared" si="6"/>
        <v>0</v>
      </c>
    </row>
    <row r="66" spans="1:16" s="6" customFormat="1" ht="39.6" x14ac:dyDescent="0.25">
      <c r="A66" s="49" t="s">
        <v>178</v>
      </c>
      <c r="B66" s="50" t="s">
        <v>81</v>
      </c>
      <c r="C66" s="51" t="s">
        <v>31</v>
      </c>
      <c r="D66" s="107">
        <v>49.5</v>
      </c>
      <c r="E66" s="52"/>
      <c r="F66" s="53"/>
      <c r="G66" s="54">
        <f t="shared" si="0"/>
        <v>0</v>
      </c>
      <c r="H66" s="55"/>
      <c r="I66" s="54"/>
      <c r="J66" s="56">
        <f t="shared" si="1"/>
        <v>0</v>
      </c>
      <c r="K66" s="54">
        <f t="shared" si="2"/>
        <v>0</v>
      </c>
      <c r="L66" s="56">
        <f t="shared" si="3"/>
        <v>0</v>
      </c>
      <c r="M66" s="54">
        <f t="shared" si="4"/>
        <v>0</v>
      </c>
      <c r="N66" s="56">
        <f t="shared" si="5"/>
        <v>0</v>
      </c>
      <c r="O66" s="56">
        <f t="shared" si="6"/>
        <v>0</v>
      </c>
    </row>
    <row r="67" spans="1:16" s="6" customFormat="1" x14ac:dyDescent="0.25">
      <c r="A67" s="49" t="s">
        <v>179</v>
      </c>
      <c r="B67" s="50" t="s">
        <v>84</v>
      </c>
      <c r="C67" s="51" t="s">
        <v>31</v>
      </c>
      <c r="D67" s="107">
        <v>3880</v>
      </c>
      <c r="E67" s="52"/>
      <c r="F67" s="53"/>
      <c r="G67" s="54">
        <f t="shared" si="0"/>
        <v>0</v>
      </c>
      <c r="H67" s="55"/>
      <c r="I67" s="54"/>
      <c r="J67" s="56">
        <f t="shared" si="1"/>
        <v>0</v>
      </c>
      <c r="K67" s="54">
        <f t="shared" si="2"/>
        <v>0</v>
      </c>
      <c r="L67" s="56">
        <f t="shared" si="3"/>
        <v>0</v>
      </c>
      <c r="M67" s="54">
        <f t="shared" si="4"/>
        <v>0</v>
      </c>
      <c r="N67" s="56">
        <f t="shared" si="5"/>
        <v>0</v>
      </c>
      <c r="O67" s="56">
        <f t="shared" si="6"/>
        <v>0</v>
      </c>
    </row>
    <row r="68" spans="1:16" s="6" customFormat="1" ht="52.8" x14ac:dyDescent="0.25">
      <c r="A68" s="49" t="s">
        <v>180</v>
      </c>
      <c r="B68" s="50" t="s">
        <v>86</v>
      </c>
      <c r="C68" s="51" t="s">
        <v>117</v>
      </c>
      <c r="D68" s="106">
        <v>13</v>
      </c>
      <c r="E68" s="52"/>
      <c r="F68" s="53"/>
      <c r="G68" s="54">
        <f t="shared" si="0"/>
        <v>0</v>
      </c>
      <c r="H68" s="55"/>
      <c r="I68" s="54"/>
      <c r="J68" s="56">
        <f t="shared" si="1"/>
        <v>0</v>
      </c>
      <c r="K68" s="54">
        <f t="shared" si="2"/>
        <v>0</v>
      </c>
      <c r="L68" s="56">
        <f t="shared" si="3"/>
        <v>0</v>
      </c>
      <c r="M68" s="54">
        <f t="shared" si="4"/>
        <v>0</v>
      </c>
      <c r="N68" s="56">
        <f t="shared" si="5"/>
        <v>0</v>
      </c>
      <c r="O68" s="56">
        <f t="shared" si="6"/>
        <v>0</v>
      </c>
    </row>
    <row r="69" spans="1:16" s="6" customFormat="1" x14ac:dyDescent="0.25">
      <c r="A69" s="49" t="s">
        <v>205</v>
      </c>
      <c r="B69" s="102" t="s">
        <v>204</v>
      </c>
      <c r="C69" s="103" t="s">
        <v>17</v>
      </c>
      <c r="D69" s="110">
        <v>1</v>
      </c>
      <c r="E69" s="127"/>
      <c r="F69" s="105"/>
      <c r="G69" s="128">
        <f t="shared" si="0"/>
        <v>0</v>
      </c>
      <c r="H69" s="129"/>
      <c r="I69" s="128"/>
      <c r="J69" s="131">
        <f t="shared" si="1"/>
        <v>0</v>
      </c>
      <c r="K69" s="128">
        <f t="shared" si="2"/>
        <v>0</v>
      </c>
      <c r="L69" s="131">
        <f t="shared" si="3"/>
        <v>0</v>
      </c>
      <c r="M69" s="128">
        <f t="shared" si="4"/>
        <v>0</v>
      </c>
      <c r="N69" s="131">
        <f t="shared" si="5"/>
        <v>0</v>
      </c>
      <c r="O69" s="131">
        <f t="shared" si="6"/>
        <v>0</v>
      </c>
    </row>
    <row r="70" spans="1:16" s="6" customFormat="1" x14ac:dyDescent="0.25">
      <c r="A70" s="59"/>
      <c r="B70" s="60" t="s">
        <v>0</v>
      </c>
      <c r="C70" s="61"/>
      <c r="D70" s="132"/>
      <c r="E70" s="133"/>
      <c r="F70" s="134"/>
      <c r="G70" s="134"/>
      <c r="H70" s="134"/>
      <c r="I70" s="134"/>
      <c r="J70" s="134"/>
      <c r="K70" s="130">
        <f>SUM(K10:K69)</f>
        <v>0</v>
      </c>
      <c r="L70" s="130">
        <f>SUM(L10:L69)</f>
        <v>0</v>
      </c>
      <c r="M70" s="130">
        <f>SUM(M10:M69)</f>
        <v>0</v>
      </c>
      <c r="N70" s="130">
        <f>SUM(N10:N69)</f>
        <v>0</v>
      </c>
      <c r="O70" s="130">
        <f>SUM(L70:N70)</f>
        <v>0</v>
      </c>
      <c r="P70" s="137"/>
    </row>
    <row r="71" spans="1:16" s="6" customFormat="1" x14ac:dyDescent="0.25">
      <c r="A71" s="65"/>
      <c r="B71" s="66"/>
      <c r="C71" s="67"/>
      <c r="D71" s="65"/>
      <c r="E71" s="65"/>
      <c r="F71" s="68"/>
      <c r="G71" s="69"/>
      <c r="H71" s="69"/>
      <c r="I71" s="69"/>
      <c r="J71" s="70" t="s">
        <v>210</v>
      </c>
      <c r="K71" s="135"/>
      <c r="L71" s="135"/>
      <c r="M71" s="71"/>
      <c r="N71" s="135"/>
      <c r="O71" s="72">
        <f>M71</f>
        <v>0</v>
      </c>
    </row>
    <row r="72" spans="1:16" s="6" customFormat="1" x14ac:dyDescent="0.25">
      <c r="A72" s="65"/>
      <c r="B72" s="66"/>
      <c r="C72" s="67"/>
      <c r="D72" s="65"/>
      <c r="E72" s="65"/>
      <c r="F72" s="68"/>
      <c r="G72" s="69"/>
      <c r="H72" s="69"/>
      <c r="I72" s="69"/>
      <c r="J72" s="70" t="s">
        <v>13</v>
      </c>
      <c r="K72" s="144">
        <f>K71+K70</f>
        <v>0</v>
      </c>
      <c r="L72" s="144">
        <f>L71+L70</f>
        <v>0</v>
      </c>
      <c r="M72" s="144">
        <f>M71+M70</f>
        <v>0</v>
      </c>
      <c r="N72" s="144">
        <f>N71+N70</f>
        <v>0</v>
      </c>
      <c r="O72" s="73">
        <f>O71+O70</f>
        <v>0</v>
      </c>
    </row>
    <row r="74" spans="1:16" x14ac:dyDescent="0.25">
      <c r="B74" s="76" t="s">
        <v>15</v>
      </c>
      <c r="E74" s="77"/>
    </row>
    <row r="75" spans="1:16" x14ac:dyDescent="0.25">
      <c r="E75" s="77"/>
    </row>
    <row r="76" spans="1:16" x14ac:dyDescent="0.25">
      <c r="B76" s="76" t="s">
        <v>16</v>
      </c>
      <c r="E76" s="77"/>
    </row>
    <row r="77" spans="1:16" x14ac:dyDescent="0.25">
      <c r="E77" s="77"/>
    </row>
  </sheetData>
  <mergeCells count="8">
    <mergeCell ref="A1:O1"/>
    <mergeCell ref="K7:O7"/>
    <mergeCell ref="E7:J7"/>
    <mergeCell ref="A7:A8"/>
    <mergeCell ref="C7:C8"/>
    <mergeCell ref="D7:D8"/>
    <mergeCell ref="B7:B8"/>
    <mergeCell ref="A3:O3"/>
  </mergeCells>
  <phoneticPr fontId="1" type="noConversion"/>
  <pageMargins left="0.74803149606299213" right="0.74803149606299213" top="1.0236220472440944" bottom="0.75" header="0.51181102362204722" footer="0.51181102362204722"/>
  <pageSetup paperSize="9" orientation="landscape" horizontalDpi="4294967292" verticalDpi="360" r:id="rId1"/>
  <headerFooter alignWithMargins="0">
    <oddHeader xml:space="preserve">&amp;C&amp;12LOKĀLĀ TĀME Nr. 1-1
&amp;"Arial,Bold"&amp;UŪDENSVADS Ū1&amp;"Arial,Regular"&amp;U
</oddHeader>
    <oddFooter>&amp;C&amp;8&amp;P&amp;R&amp;8&amp;D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topLeftCell="A10" zoomScaleNormal="100" workbookViewId="0">
      <selection activeCell="D22" sqref="D22"/>
    </sheetView>
  </sheetViews>
  <sheetFormatPr defaultColWidth="9.109375" defaultRowHeight="13.2" x14ac:dyDescent="0.25"/>
  <cols>
    <col min="1" max="1" width="5.6640625" style="65" customWidth="1"/>
    <col min="2" max="2" width="31.5546875" style="66" customWidth="1"/>
    <col min="3" max="3" width="4.6640625" style="67" customWidth="1"/>
    <col min="4" max="4" width="6.88671875" style="65" customWidth="1"/>
    <col min="5" max="5" width="6.33203125" style="65" customWidth="1"/>
    <col min="6" max="6" width="6.5546875" style="68" customWidth="1"/>
    <col min="7" max="7" width="6.44140625" style="69" customWidth="1"/>
    <col min="8" max="8" width="6.88671875" style="69" customWidth="1"/>
    <col min="9" max="9" width="6.33203125" style="69" customWidth="1"/>
    <col min="10" max="10" width="7.5546875" style="69" customWidth="1"/>
    <col min="11" max="14" width="8.44140625" style="69" customWidth="1"/>
    <col min="15" max="15" width="9.44140625" style="33" customWidth="1"/>
    <col min="16" max="16384" width="9.109375" style="33"/>
  </cols>
  <sheetData>
    <row r="1" spans="1:15" s="6" customFormat="1" ht="39" customHeight="1" x14ac:dyDescent="0.25">
      <c r="A1" s="185" t="s">
        <v>212</v>
      </c>
      <c r="B1" s="185"/>
      <c r="C1" s="185"/>
      <c r="D1" s="185"/>
      <c r="E1" s="185"/>
      <c r="F1" s="185"/>
      <c r="G1" s="185"/>
      <c r="H1" s="185"/>
      <c r="I1" s="185"/>
      <c r="J1" s="185"/>
      <c r="K1" s="185"/>
      <c r="L1" s="185"/>
      <c r="M1" s="185"/>
      <c r="N1" s="185"/>
      <c r="O1" s="185"/>
    </row>
    <row r="2" spans="1:15" ht="24" customHeight="1" x14ac:dyDescent="0.35">
      <c r="M2" s="121" t="s">
        <v>211</v>
      </c>
    </row>
    <row r="3" spans="1:15" s="6" customFormat="1" ht="15.6" x14ac:dyDescent="0.25">
      <c r="A3" s="206" t="s">
        <v>224</v>
      </c>
      <c r="B3" s="206"/>
      <c r="C3" s="206"/>
      <c r="D3" s="206"/>
      <c r="E3" s="206"/>
      <c r="F3" s="206"/>
      <c r="G3" s="206"/>
      <c r="H3" s="206"/>
      <c r="I3" s="206"/>
      <c r="J3" s="206"/>
      <c r="K3" s="206"/>
      <c r="L3" s="206"/>
      <c r="M3" s="206"/>
      <c r="N3" s="206"/>
      <c r="O3" s="206"/>
    </row>
    <row r="4" spans="1:15" s="6" customFormat="1" ht="13.8" x14ac:dyDescent="0.25">
      <c r="A4" s="123" t="s">
        <v>227</v>
      </c>
      <c r="B4" s="9"/>
      <c r="C4" s="1"/>
      <c r="D4" s="34"/>
      <c r="E4" s="3"/>
      <c r="F4" s="4"/>
      <c r="G4" s="5"/>
      <c r="H4" s="5"/>
    </row>
    <row r="5" spans="1:15" s="6" customFormat="1" ht="13.8" x14ac:dyDescent="0.25">
      <c r="A5" s="123" t="s">
        <v>14</v>
      </c>
      <c r="B5" s="123"/>
      <c r="C5" s="122" t="s">
        <v>215</v>
      </c>
      <c r="D5" s="67"/>
      <c r="E5" s="33"/>
      <c r="F5" s="33"/>
      <c r="G5" s="33"/>
      <c r="H5" s="33"/>
      <c r="I5" s="33"/>
      <c r="J5" s="33"/>
      <c r="K5" s="33"/>
    </row>
    <row r="6" spans="1:15" s="6" customFormat="1" ht="13.8" x14ac:dyDescent="0.25">
      <c r="A6" s="123" t="s">
        <v>105</v>
      </c>
      <c r="B6" s="123"/>
      <c r="C6" s="122" t="s">
        <v>216</v>
      </c>
      <c r="D6" s="67"/>
      <c r="E6" s="33"/>
      <c r="F6" s="33"/>
      <c r="G6" s="33"/>
      <c r="H6" s="33"/>
      <c r="I6" s="33"/>
      <c r="J6" s="33"/>
      <c r="K6" s="33"/>
    </row>
    <row r="7" spans="1:15" s="6" customFormat="1" ht="13.8" x14ac:dyDescent="0.25">
      <c r="A7" s="27"/>
      <c r="B7" s="28"/>
      <c r="C7" s="35"/>
      <c r="D7" s="29"/>
      <c r="E7" s="29"/>
      <c r="F7" s="30"/>
      <c r="G7" s="31"/>
      <c r="H7" s="31"/>
      <c r="I7" s="31"/>
      <c r="J7" s="31"/>
      <c r="K7" s="31"/>
      <c r="L7" s="31"/>
      <c r="M7" s="31"/>
      <c r="N7" s="36"/>
      <c r="O7" s="13"/>
    </row>
    <row r="8" spans="1:15" s="6" customFormat="1" ht="13.8" x14ac:dyDescent="0.25">
      <c r="A8" s="27"/>
      <c r="B8" s="28"/>
      <c r="C8" s="35"/>
      <c r="D8" s="29"/>
      <c r="E8" s="29"/>
      <c r="F8" s="30"/>
      <c r="G8" s="31"/>
      <c r="H8" s="31"/>
      <c r="I8" s="31"/>
      <c r="J8" s="31"/>
      <c r="K8" s="31"/>
      <c r="L8" s="31"/>
      <c r="M8" s="31"/>
      <c r="N8" s="31"/>
      <c r="O8" s="32"/>
    </row>
    <row r="9" spans="1:15" s="6" customFormat="1" ht="13.8" x14ac:dyDescent="0.25">
      <c r="A9" s="199" t="s">
        <v>1</v>
      </c>
      <c r="B9" s="203" t="s">
        <v>2</v>
      </c>
      <c r="C9" s="201" t="s">
        <v>3</v>
      </c>
      <c r="D9" s="199" t="s">
        <v>4</v>
      </c>
      <c r="E9" s="197" t="s">
        <v>5</v>
      </c>
      <c r="F9" s="197"/>
      <c r="G9" s="197"/>
      <c r="H9" s="197"/>
      <c r="I9" s="197"/>
      <c r="J9" s="198"/>
      <c r="K9" s="196" t="s">
        <v>8</v>
      </c>
      <c r="L9" s="197"/>
      <c r="M9" s="197"/>
      <c r="N9" s="197"/>
      <c r="O9" s="198"/>
    </row>
    <row r="10" spans="1:15" s="6" customFormat="1" ht="79.2" x14ac:dyDescent="0.25">
      <c r="A10" s="200"/>
      <c r="B10" s="204"/>
      <c r="C10" s="202"/>
      <c r="D10" s="200"/>
      <c r="E10" s="38" t="s">
        <v>6</v>
      </c>
      <c r="F10" s="38" t="s">
        <v>221</v>
      </c>
      <c r="G10" s="39" t="s">
        <v>218</v>
      </c>
      <c r="H10" s="39" t="s">
        <v>219</v>
      </c>
      <c r="I10" s="39" t="s">
        <v>220</v>
      </c>
      <c r="J10" s="39" t="s">
        <v>222</v>
      </c>
      <c r="K10" s="39" t="s">
        <v>7</v>
      </c>
      <c r="L10" s="39" t="s">
        <v>218</v>
      </c>
      <c r="M10" s="39" t="s">
        <v>219</v>
      </c>
      <c r="N10" s="39" t="s">
        <v>220</v>
      </c>
      <c r="O10" s="39" t="s">
        <v>223</v>
      </c>
    </row>
    <row r="11" spans="1:15" s="6" customFormat="1" x14ac:dyDescent="0.25">
      <c r="A11" s="40"/>
      <c r="B11" s="41"/>
      <c r="C11" s="42"/>
      <c r="D11" s="95"/>
      <c r="E11" s="44"/>
      <c r="F11" s="45"/>
      <c r="G11" s="46"/>
      <c r="H11" s="47"/>
      <c r="I11" s="46"/>
      <c r="J11" s="47"/>
      <c r="K11" s="46"/>
      <c r="L11" s="47"/>
      <c r="M11" s="46"/>
      <c r="N11" s="47"/>
      <c r="O11" s="48"/>
    </row>
    <row r="12" spans="1:15" s="6" customFormat="1" ht="26.4" x14ac:dyDescent="0.25">
      <c r="A12" s="22">
        <v>1</v>
      </c>
      <c r="B12" s="78" t="s">
        <v>181</v>
      </c>
      <c r="C12" s="79" t="s">
        <v>87</v>
      </c>
      <c r="D12" s="14">
        <v>2</v>
      </c>
      <c r="E12" s="25"/>
      <c r="F12" s="15"/>
      <c r="G12" s="26">
        <f>E12*F12</f>
        <v>0</v>
      </c>
      <c r="H12" s="18"/>
      <c r="I12" s="26"/>
      <c r="J12" s="15">
        <f>SUM(G12:I12)</f>
        <v>0</v>
      </c>
      <c r="K12" s="26">
        <f>D12*E12</f>
        <v>0</v>
      </c>
      <c r="L12" s="15">
        <f>D12*G12</f>
        <v>0</v>
      </c>
      <c r="M12" s="26">
        <f>D12*H12</f>
        <v>0</v>
      </c>
      <c r="N12" s="15">
        <f>D12*I12</f>
        <v>0</v>
      </c>
      <c r="O12" s="15">
        <f>SUM(L12:N12)</f>
        <v>0</v>
      </c>
    </row>
    <row r="13" spans="1:15" s="6" customFormat="1" ht="66" x14ac:dyDescent="0.25">
      <c r="A13" s="14">
        <v>2</v>
      </c>
      <c r="B13" s="23" t="s">
        <v>88</v>
      </c>
      <c r="C13" s="24" t="s">
        <v>89</v>
      </c>
      <c r="D13" s="14">
        <v>8380</v>
      </c>
      <c r="E13" s="25"/>
      <c r="F13" s="15"/>
      <c r="G13" s="26">
        <f t="shared" ref="G13:G24" si="0">E13*F13</f>
        <v>0</v>
      </c>
      <c r="H13" s="18"/>
      <c r="I13" s="26"/>
      <c r="J13" s="15">
        <f t="shared" ref="J13:J24" si="1">SUM(G13:I13)</f>
        <v>0</v>
      </c>
      <c r="K13" s="26">
        <f t="shared" ref="K13:K24" si="2">D13*E13</f>
        <v>0</v>
      </c>
      <c r="L13" s="15">
        <f t="shared" ref="L13:L24" si="3">D13*G13</f>
        <v>0</v>
      </c>
      <c r="M13" s="26">
        <f t="shared" ref="M13:M24" si="4">D13*H13</f>
        <v>0</v>
      </c>
      <c r="N13" s="15">
        <f t="shared" ref="N13:N24" si="5">D13*I13</f>
        <v>0</v>
      </c>
      <c r="O13" s="15">
        <f t="shared" ref="O13:O24" si="6">SUM(L13:N13)</f>
        <v>0</v>
      </c>
    </row>
    <row r="14" spans="1:15" s="6" customFormat="1" ht="118.8" x14ac:dyDescent="0.25">
      <c r="A14" s="22">
        <v>3</v>
      </c>
      <c r="B14" s="80" t="s">
        <v>90</v>
      </c>
      <c r="C14" s="24" t="s">
        <v>89</v>
      </c>
      <c r="D14" s="14">
        <v>5390</v>
      </c>
      <c r="E14" s="25"/>
      <c r="F14" s="15"/>
      <c r="G14" s="26">
        <f t="shared" si="0"/>
        <v>0</v>
      </c>
      <c r="H14" s="18"/>
      <c r="I14" s="26"/>
      <c r="J14" s="15">
        <f t="shared" si="1"/>
        <v>0</v>
      </c>
      <c r="K14" s="26">
        <f t="shared" si="2"/>
        <v>0</v>
      </c>
      <c r="L14" s="15">
        <f t="shared" si="3"/>
        <v>0</v>
      </c>
      <c r="M14" s="26">
        <f t="shared" si="4"/>
        <v>0</v>
      </c>
      <c r="N14" s="15">
        <f t="shared" si="5"/>
        <v>0</v>
      </c>
      <c r="O14" s="15">
        <f t="shared" si="6"/>
        <v>0</v>
      </c>
    </row>
    <row r="15" spans="1:15" s="6" customFormat="1" ht="52.8" x14ac:dyDescent="0.25">
      <c r="A15" s="14">
        <v>4</v>
      </c>
      <c r="B15" s="81" t="s">
        <v>91</v>
      </c>
      <c r="C15" s="82" t="s">
        <v>89</v>
      </c>
      <c r="D15" s="115">
        <v>870</v>
      </c>
      <c r="E15" s="25"/>
      <c r="F15" s="15"/>
      <c r="G15" s="26">
        <f t="shared" si="0"/>
        <v>0</v>
      </c>
      <c r="H15" s="18"/>
      <c r="I15" s="26"/>
      <c r="J15" s="15">
        <f t="shared" si="1"/>
        <v>0</v>
      </c>
      <c r="K15" s="26">
        <f t="shared" si="2"/>
        <v>0</v>
      </c>
      <c r="L15" s="15">
        <f t="shared" si="3"/>
        <v>0</v>
      </c>
      <c r="M15" s="26">
        <f t="shared" si="4"/>
        <v>0</v>
      </c>
      <c r="N15" s="15">
        <f t="shared" si="5"/>
        <v>0</v>
      </c>
      <c r="O15" s="15">
        <f t="shared" si="6"/>
        <v>0</v>
      </c>
    </row>
    <row r="16" spans="1:15" s="6" customFormat="1" ht="39.6" x14ac:dyDescent="0.25">
      <c r="A16" s="22">
        <v>5</v>
      </c>
      <c r="B16" s="23" t="s">
        <v>92</v>
      </c>
      <c r="C16" s="24" t="s">
        <v>89</v>
      </c>
      <c r="D16" s="14">
        <v>910</v>
      </c>
      <c r="E16" s="25"/>
      <c r="F16" s="15"/>
      <c r="G16" s="26">
        <f t="shared" si="0"/>
        <v>0</v>
      </c>
      <c r="H16" s="18"/>
      <c r="I16" s="26"/>
      <c r="J16" s="15">
        <f t="shared" si="1"/>
        <v>0</v>
      </c>
      <c r="K16" s="26">
        <f t="shared" si="2"/>
        <v>0</v>
      </c>
      <c r="L16" s="15">
        <f t="shared" si="3"/>
        <v>0</v>
      </c>
      <c r="M16" s="26">
        <f t="shared" si="4"/>
        <v>0</v>
      </c>
      <c r="N16" s="15">
        <f t="shared" si="5"/>
        <v>0</v>
      </c>
      <c r="O16" s="15">
        <f t="shared" si="6"/>
        <v>0</v>
      </c>
    </row>
    <row r="17" spans="1:15" s="6" customFormat="1" ht="92.4" x14ac:dyDescent="0.25">
      <c r="A17" s="14">
        <v>6</v>
      </c>
      <c r="B17" s="81" t="s">
        <v>93</v>
      </c>
      <c r="C17" s="82" t="s">
        <v>89</v>
      </c>
      <c r="D17" s="114">
        <v>4150</v>
      </c>
      <c r="E17" s="25"/>
      <c r="F17" s="15"/>
      <c r="G17" s="26">
        <f t="shared" si="0"/>
        <v>0</v>
      </c>
      <c r="H17" s="18"/>
      <c r="I17" s="26"/>
      <c r="J17" s="15">
        <f t="shared" si="1"/>
        <v>0</v>
      </c>
      <c r="K17" s="26">
        <f t="shared" si="2"/>
        <v>0</v>
      </c>
      <c r="L17" s="15">
        <f t="shared" si="3"/>
        <v>0</v>
      </c>
      <c r="M17" s="26">
        <f t="shared" si="4"/>
        <v>0</v>
      </c>
      <c r="N17" s="15">
        <f t="shared" si="5"/>
        <v>0</v>
      </c>
      <c r="O17" s="15">
        <f t="shared" si="6"/>
        <v>0</v>
      </c>
    </row>
    <row r="18" spans="1:15" s="6" customFormat="1" ht="39.6" x14ac:dyDescent="0.25">
      <c r="A18" s="22">
        <v>7</v>
      </c>
      <c r="B18" s="83" t="s">
        <v>182</v>
      </c>
      <c r="C18" s="17" t="s">
        <v>94</v>
      </c>
      <c r="D18" s="116">
        <v>2740</v>
      </c>
      <c r="E18" s="25"/>
      <c r="F18" s="15"/>
      <c r="G18" s="26">
        <f t="shared" si="0"/>
        <v>0</v>
      </c>
      <c r="H18" s="18"/>
      <c r="I18" s="26"/>
      <c r="J18" s="15">
        <f t="shared" si="1"/>
        <v>0</v>
      </c>
      <c r="K18" s="26">
        <f t="shared" si="2"/>
        <v>0</v>
      </c>
      <c r="L18" s="15">
        <f t="shared" si="3"/>
        <v>0</v>
      </c>
      <c r="M18" s="26">
        <f t="shared" si="4"/>
        <v>0</v>
      </c>
      <c r="N18" s="15">
        <f t="shared" si="5"/>
        <v>0</v>
      </c>
      <c r="O18" s="15">
        <f t="shared" si="6"/>
        <v>0</v>
      </c>
    </row>
    <row r="19" spans="1:15" s="6" customFormat="1" ht="26.4" x14ac:dyDescent="0.25">
      <c r="A19" s="14">
        <v>8</v>
      </c>
      <c r="B19" s="84" t="s">
        <v>96</v>
      </c>
      <c r="C19" s="24" t="s">
        <v>17</v>
      </c>
      <c r="D19" s="22">
        <v>1</v>
      </c>
      <c r="E19" s="25"/>
      <c r="F19" s="15"/>
      <c r="G19" s="26">
        <f t="shared" si="0"/>
        <v>0</v>
      </c>
      <c r="H19" s="18"/>
      <c r="I19" s="26"/>
      <c r="J19" s="15">
        <f t="shared" si="1"/>
        <v>0</v>
      </c>
      <c r="K19" s="26">
        <f t="shared" si="2"/>
        <v>0</v>
      </c>
      <c r="L19" s="15">
        <f t="shared" si="3"/>
        <v>0</v>
      </c>
      <c r="M19" s="26">
        <f t="shared" si="4"/>
        <v>0</v>
      </c>
      <c r="N19" s="15">
        <f t="shared" si="5"/>
        <v>0</v>
      </c>
      <c r="O19" s="15">
        <f t="shared" si="6"/>
        <v>0</v>
      </c>
    </row>
    <row r="20" spans="1:15" s="6" customFormat="1" ht="105.6" x14ac:dyDescent="0.25">
      <c r="A20" s="22">
        <v>9</v>
      </c>
      <c r="B20" s="23" t="s">
        <v>108</v>
      </c>
      <c r="C20" s="24" t="s">
        <v>87</v>
      </c>
      <c r="D20" s="14">
        <v>40</v>
      </c>
      <c r="E20" s="25"/>
      <c r="F20" s="15"/>
      <c r="G20" s="26">
        <f t="shared" si="0"/>
        <v>0</v>
      </c>
      <c r="H20" s="18"/>
      <c r="I20" s="26"/>
      <c r="J20" s="15">
        <f t="shared" si="1"/>
        <v>0</v>
      </c>
      <c r="K20" s="26">
        <f t="shared" si="2"/>
        <v>0</v>
      </c>
      <c r="L20" s="15">
        <f t="shared" si="3"/>
        <v>0</v>
      </c>
      <c r="M20" s="26">
        <f t="shared" si="4"/>
        <v>0</v>
      </c>
      <c r="N20" s="15">
        <f t="shared" si="5"/>
        <v>0</v>
      </c>
      <c r="O20" s="15">
        <f t="shared" si="6"/>
        <v>0</v>
      </c>
    </row>
    <row r="21" spans="1:15" s="6" customFormat="1" ht="105.6" x14ac:dyDescent="0.25">
      <c r="A21" s="14">
        <v>10</v>
      </c>
      <c r="B21" s="23" t="s">
        <v>109</v>
      </c>
      <c r="C21" s="24" t="s">
        <v>87</v>
      </c>
      <c r="D21" s="14">
        <v>2</v>
      </c>
      <c r="E21" s="25"/>
      <c r="F21" s="15"/>
      <c r="G21" s="26">
        <f t="shared" si="0"/>
        <v>0</v>
      </c>
      <c r="H21" s="18"/>
      <c r="I21" s="26"/>
      <c r="J21" s="15">
        <f t="shared" si="1"/>
        <v>0</v>
      </c>
      <c r="K21" s="26">
        <f t="shared" si="2"/>
        <v>0</v>
      </c>
      <c r="L21" s="15">
        <f t="shared" si="3"/>
        <v>0</v>
      </c>
      <c r="M21" s="26">
        <f t="shared" si="4"/>
        <v>0</v>
      </c>
      <c r="N21" s="15">
        <f t="shared" si="5"/>
        <v>0</v>
      </c>
      <c r="O21" s="15">
        <f t="shared" si="6"/>
        <v>0</v>
      </c>
    </row>
    <row r="22" spans="1:15" s="6" customFormat="1" x14ac:dyDescent="0.25">
      <c r="A22" s="22">
        <v>11</v>
      </c>
      <c r="B22" s="81" t="s">
        <v>97</v>
      </c>
      <c r="C22" s="85" t="s">
        <v>31</v>
      </c>
      <c r="D22" s="118">
        <v>2990</v>
      </c>
      <c r="E22" s="25"/>
      <c r="F22" s="15"/>
      <c r="G22" s="26">
        <f t="shared" si="0"/>
        <v>0</v>
      </c>
      <c r="H22" s="18"/>
      <c r="I22" s="26"/>
      <c r="J22" s="15">
        <f t="shared" si="1"/>
        <v>0</v>
      </c>
      <c r="K22" s="26">
        <f t="shared" si="2"/>
        <v>0</v>
      </c>
      <c r="L22" s="15">
        <f t="shared" si="3"/>
        <v>0</v>
      </c>
      <c r="M22" s="26">
        <f t="shared" si="4"/>
        <v>0</v>
      </c>
      <c r="N22" s="15">
        <f t="shared" si="5"/>
        <v>0</v>
      </c>
      <c r="O22" s="15">
        <f t="shared" si="6"/>
        <v>0</v>
      </c>
    </row>
    <row r="23" spans="1:15" s="6" customFormat="1" ht="26.4" x14ac:dyDescent="0.25">
      <c r="A23" s="14">
        <v>12</v>
      </c>
      <c r="B23" s="23" t="s">
        <v>183</v>
      </c>
      <c r="C23" s="24" t="s">
        <v>117</v>
      </c>
      <c r="D23" s="116">
        <v>3</v>
      </c>
      <c r="E23" s="25"/>
      <c r="F23" s="15"/>
      <c r="G23" s="26">
        <f t="shared" si="0"/>
        <v>0</v>
      </c>
      <c r="H23" s="18"/>
      <c r="I23" s="26"/>
      <c r="J23" s="15">
        <f t="shared" si="1"/>
        <v>0</v>
      </c>
      <c r="K23" s="26">
        <f t="shared" si="2"/>
        <v>0</v>
      </c>
      <c r="L23" s="15">
        <f t="shared" si="3"/>
        <v>0</v>
      </c>
      <c r="M23" s="26">
        <f t="shared" si="4"/>
        <v>0</v>
      </c>
      <c r="N23" s="15">
        <f t="shared" si="5"/>
        <v>0</v>
      </c>
      <c r="O23" s="15">
        <f t="shared" si="6"/>
        <v>0</v>
      </c>
    </row>
    <row r="24" spans="1:15" s="6" customFormat="1" ht="15.6" x14ac:dyDescent="0.25">
      <c r="A24" s="22">
        <v>13</v>
      </c>
      <c r="B24" s="84" t="s">
        <v>184</v>
      </c>
      <c r="C24" s="85" t="s">
        <v>106</v>
      </c>
      <c r="D24" s="85">
        <v>20</v>
      </c>
      <c r="E24" s="25"/>
      <c r="F24" s="15"/>
      <c r="G24" s="26">
        <f t="shared" si="0"/>
        <v>0</v>
      </c>
      <c r="H24" s="18"/>
      <c r="I24" s="26"/>
      <c r="J24" s="15">
        <f t="shared" si="1"/>
        <v>0</v>
      </c>
      <c r="K24" s="26">
        <f t="shared" si="2"/>
        <v>0</v>
      </c>
      <c r="L24" s="15">
        <f t="shared" si="3"/>
        <v>0</v>
      </c>
      <c r="M24" s="26">
        <f t="shared" si="4"/>
        <v>0</v>
      </c>
      <c r="N24" s="15">
        <f t="shared" si="5"/>
        <v>0</v>
      </c>
      <c r="O24" s="15">
        <f t="shared" si="6"/>
        <v>0</v>
      </c>
    </row>
    <row r="25" spans="1:15" s="6" customFormat="1" x14ac:dyDescent="0.25">
      <c r="A25" s="101"/>
      <c r="B25" s="60" t="s">
        <v>0</v>
      </c>
      <c r="C25" s="61"/>
      <c r="D25" s="59"/>
      <c r="E25" s="138"/>
      <c r="F25" s="139"/>
      <c r="G25" s="140"/>
      <c r="H25" s="141"/>
      <c r="I25" s="140"/>
      <c r="J25" s="141"/>
      <c r="K25" s="62">
        <f>SUM(K12:K24)</f>
        <v>0</v>
      </c>
      <c r="L25" s="62">
        <f>SUM(L12:L24)</f>
        <v>0</v>
      </c>
      <c r="M25" s="62">
        <f>SUM(M12:M24)</f>
        <v>0</v>
      </c>
      <c r="N25" s="62">
        <f>SUM(N12:N24)</f>
        <v>0</v>
      </c>
      <c r="O25" s="62">
        <f>SUM(O12:O24)</f>
        <v>0</v>
      </c>
    </row>
    <row r="26" spans="1:15" s="6" customFormat="1" x14ac:dyDescent="0.25">
      <c r="A26" s="65"/>
      <c r="B26" s="66"/>
      <c r="C26" s="67"/>
      <c r="D26" s="65"/>
      <c r="E26" s="65"/>
      <c r="F26" s="68"/>
      <c r="G26" s="69"/>
      <c r="H26" s="69"/>
      <c r="I26" s="69"/>
      <c r="J26" s="70" t="s">
        <v>210</v>
      </c>
      <c r="K26" s="135"/>
      <c r="L26" s="135"/>
      <c r="M26" s="71"/>
      <c r="N26" s="135"/>
      <c r="O26" s="72">
        <f>M26</f>
        <v>0</v>
      </c>
    </row>
    <row r="27" spans="1:15" s="6" customFormat="1" x14ac:dyDescent="0.25">
      <c r="A27" s="65"/>
      <c r="B27" s="66"/>
      <c r="C27" s="67"/>
      <c r="D27" s="65"/>
      <c r="E27" s="65"/>
      <c r="F27" s="68"/>
      <c r="G27" s="69"/>
      <c r="H27" s="69"/>
      <c r="I27" s="69"/>
      <c r="J27" s="70" t="s">
        <v>13</v>
      </c>
      <c r="K27" s="144">
        <f>K26+K25</f>
        <v>0</v>
      </c>
      <c r="L27" s="144">
        <f>L26+L25</f>
        <v>0</v>
      </c>
      <c r="M27" s="144">
        <f>M26+M25</f>
        <v>0</v>
      </c>
      <c r="N27" s="144">
        <f>N26+N25</f>
        <v>0</v>
      </c>
      <c r="O27" s="73">
        <f>O26+O25</f>
        <v>0</v>
      </c>
    </row>
    <row r="28" spans="1:15" x14ac:dyDescent="0.25">
      <c r="J28" s="70"/>
      <c r="K28" s="74"/>
      <c r="L28" s="74"/>
      <c r="M28" s="74"/>
      <c r="N28" s="74"/>
      <c r="O28" s="75"/>
    </row>
    <row r="29" spans="1:15" x14ac:dyDescent="0.25">
      <c r="B29" s="76" t="s">
        <v>15</v>
      </c>
      <c r="E29" s="77"/>
    </row>
    <row r="30" spans="1:15" x14ac:dyDescent="0.25">
      <c r="E30" s="77"/>
    </row>
    <row r="31" spans="1:15" x14ac:dyDescent="0.25">
      <c r="B31" s="76" t="s">
        <v>16</v>
      </c>
      <c r="E31" s="77"/>
    </row>
    <row r="32" spans="1:15" x14ac:dyDescent="0.25">
      <c r="E32" s="77"/>
    </row>
  </sheetData>
  <mergeCells count="8">
    <mergeCell ref="A1:O1"/>
    <mergeCell ref="E9:J9"/>
    <mergeCell ref="A3:O3"/>
    <mergeCell ref="K9:O9"/>
    <mergeCell ref="A9:A10"/>
    <mergeCell ref="B9:B10"/>
    <mergeCell ref="C9:C10"/>
    <mergeCell ref="D9:D10"/>
  </mergeCells>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1-2
&amp;"Arial,Bold"&amp;UGRUNTS DARBI PROJEKTĒJAMO Ū1 TĪKLU ZONĀ.&amp;"Arial,Regular"&amp;U
</oddHeader>
    <oddFooter>&amp;C&amp;8&amp;P&amp;R&amp;8&amp;D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zoomScaleNormal="100" workbookViewId="0">
      <selection activeCell="S11" sqref="S11"/>
    </sheetView>
  </sheetViews>
  <sheetFormatPr defaultColWidth="9.109375" defaultRowHeight="13.2" x14ac:dyDescent="0.25"/>
  <cols>
    <col min="1" max="1" width="5.6640625" style="65" customWidth="1"/>
    <col min="2" max="2" width="33.109375" style="66" customWidth="1"/>
    <col min="3" max="3" width="4.6640625" style="67" customWidth="1"/>
    <col min="4" max="4" width="7.5546875" style="65" customWidth="1"/>
    <col min="5" max="5" width="6.33203125" style="65" customWidth="1"/>
    <col min="6" max="6" width="6.5546875" style="68" customWidth="1"/>
    <col min="7" max="7" width="6.44140625" style="69" customWidth="1"/>
    <col min="8" max="8" width="6.88671875" style="69" customWidth="1"/>
    <col min="9" max="9" width="6.33203125" style="69" customWidth="1"/>
    <col min="10" max="10" width="6.5546875" style="69" customWidth="1"/>
    <col min="11" max="14" width="8.44140625" style="69" customWidth="1"/>
    <col min="15" max="15" width="9.44140625" style="33" customWidth="1"/>
    <col min="16" max="16384" width="9.109375" style="33"/>
  </cols>
  <sheetData>
    <row r="1" spans="1:15" s="6" customFormat="1" ht="39" customHeight="1" x14ac:dyDescent="0.25">
      <c r="A1" s="185" t="s">
        <v>212</v>
      </c>
      <c r="B1" s="185"/>
      <c r="C1" s="185"/>
      <c r="D1" s="185"/>
      <c r="E1" s="185"/>
      <c r="F1" s="185"/>
      <c r="G1" s="185"/>
      <c r="H1" s="185"/>
      <c r="I1" s="185"/>
      <c r="J1" s="185"/>
      <c r="K1" s="185"/>
      <c r="L1" s="185"/>
      <c r="M1" s="185"/>
      <c r="N1" s="185"/>
      <c r="O1" s="185"/>
    </row>
    <row r="2" spans="1:15" ht="18" x14ac:dyDescent="0.35">
      <c r="M2" s="121" t="s">
        <v>211</v>
      </c>
    </row>
    <row r="3" spans="1:15" s="6" customFormat="1" ht="15.6" x14ac:dyDescent="0.25">
      <c r="A3" s="206" t="s">
        <v>233</v>
      </c>
      <c r="B3" s="206"/>
      <c r="C3" s="206"/>
      <c r="D3" s="206"/>
      <c r="E3" s="206"/>
      <c r="F3" s="206"/>
      <c r="G3" s="206"/>
      <c r="H3" s="206"/>
      <c r="I3" s="206"/>
      <c r="J3" s="206"/>
      <c r="K3" s="206"/>
      <c r="L3" s="206"/>
      <c r="M3" s="206"/>
      <c r="N3" s="206"/>
      <c r="O3" s="206"/>
    </row>
    <row r="4" spans="1:15" s="6" customFormat="1" ht="13.8" x14ac:dyDescent="0.25">
      <c r="A4" s="123" t="s">
        <v>227</v>
      </c>
      <c r="B4" s="9"/>
      <c r="C4" s="1"/>
      <c r="D4" s="34"/>
      <c r="E4" s="3"/>
      <c r="F4" s="4"/>
      <c r="G4" s="5"/>
      <c r="H4" s="5"/>
    </row>
    <row r="5" spans="1:15" s="6" customFormat="1" ht="13.8" x14ac:dyDescent="0.25">
      <c r="A5" s="123" t="s">
        <v>14</v>
      </c>
      <c r="B5" s="9"/>
      <c r="C5" s="122" t="s">
        <v>215</v>
      </c>
      <c r="D5" s="67"/>
      <c r="E5" s="33"/>
      <c r="F5" s="33"/>
      <c r="G5" s="33"/>
      <c r="H5" s="33"/>
      <c r="I5" s="33"/>
      <c r="J5" s="33"/>
      <c r="K5" s="33"/>
    </row>
    <row r="6" spans="1:15" s="6" customFormat="1" ht="13.8" x14ac:dyDescent="0.25">
      <c r="A6" s="123" t="s">
        <v>105</v>
      </c>
      <c r="B6" s="9"/>
      <c r="C6" s="122" t="s">
        <v>216</v>
      </c>
      <c r="D6" s="67"/>
      <c r="E6" s="33"/>
      <c r="F6" s="33"/>
      <c r="G6" s="33"/>
      <c r="H6" s="33"/>
      <c r="I6" s="33"/>
      <c r="J6" s="33"/>
      <c r="K6" s="33"/>
    </row>
    <row r="7" spans="1:15" s="6" customFormat="1" ht="13.8" x14ac:dyDescent="0.25">
      <c r="A7" s="27"/>
      <c r="B7" s="28"/>
      <c r="C7" s="35"/>
      <c r="D7" s="29"/>
      <c r="E7" s="29"/>
      <c r="F7" s="30"/>
      <c r="G7" s="31"/>
      <c r="H7" s="31"/>
      <c r="I7" s="31"/>
      <c r="J7" s="31"/>
      <c r="K7" s="31"/>
      <c r="L7" s="31"/>
      <c r="M7" s="31"/>
      <c r="N7" s="36"/>
      <c r="O7" s="13"/>
    </row>
    <row r="8" spans="1:15" s="6" customFormat="1" ht="13.8" x14ac:dyDescent="0.25">
      <c r="A8" s="27"/>
      <c r="B8" s="28"/>
      <c r="C8" s="35"/>
      <c r="D8" s="29"/>
      <c r="E8" s="29"/>
      <c r="F8" s="30"/>
      <c r="G8" s="31"/>
      <c r="H8" s="31"/>
      <c r="I8" s="31"/>
      <c r="J8" s="31"/>
      <c r="K8" s="31"/>
      <c r="L8" s="31"/>
      <c r="M8" s="31"/>
      <c r="N8" s="31"/>
      <c r="O8" s="32"/>
    </row>
    <row r="9" spans="1:15" s="6" customFormat="1" ht="13.8" x14ac:dyDescent="0.25">
      <c r="A9" s="199" t="s">
        <v>1</v>
      </c>
      <c r="B9" s="203" t="s">
        <v>2</v>
      </c>
      <c r="C9" s="201" t="s">
        <v>3</v>
      </c>
      <c r="D9" s="199" t="s">
        <v>4</v>
      </c>
      <c r="E9" s="197" t="s">
        <v>5</v>
      </c>
      <c r="F9" s="197"/>
      <c r="G9" s="197"/>
      <c r="H9" s="197"/>
      <c r="I9" s="197"/>
      <c r="J9" s="198"/>
      <c r="K9" s="196" t="s">
        <v>8</v>
      </c>
      <c r="L9" s="197"/>
      <c r="M9" s="197"/>
      <c r="N9" s="197"/>
      <c r="O9" s="198"/>
    </row>
    <row r="10" spans="1:15" s="6" customFormat="1" ht="79.2" x14ac:dyDescent="0.25">
      <c r="A10" s="200"/>
      <c r="B10" s="204"/>
      <c r="C10" s="202"/>
      <c r="D10" s="200"/>
      <c r="E10" s="38" t="s">
        <v>6</v>
      </c>
      <c r="F10" s="38" t="s">
        <v>221</v>
      </c>
      <c r="G10" s="39" t="s">
        <v>218</v>
      </c>
      <c r="H10" s="39" t="s">
        <v>219</v>
      </c>
      <c r="I10" s="39" t="s">
        <v>220</v>
      </c>
      <c r="J10" s="39" t="s">
        <v>222</v>
      </c>
      <c r="K10" s="39" t="s">
        <v>7</v>
      </c>
      <c r="L10" s="39" t="s">
        <v>218</v>
      </c>
      <c r="M10" s="39" t="s">
        <v>219</v>
      </c>
      <c r="N10" s="39" t="s">
        <v>220</v>
      </c>
      <c r="O10" s="39" t="s">
        <v>223</v>
      </c>
    </row>
    <row r="11" spans="1:15" s="6" customFormat="1" x14ac:dyDescent="0.25">
      <c r="A11" s="40"/>
      <c r="B11" s="41"/>
      <c r="C11" s="42"/>
      <c r="D11" s="43"/>
      <c r="E11" s="44"/>
      <c r="F11" s="45"/>
      <c r="G11" s="46"/>
      <c r="H11" s="47"/>
      <c r="I11" s="46"/>
      <c r="J11" s="47"/>
      <c r="K11" s="46"/>
      <c r="L11" s="47"/>
      <c r="M11" s="46"/>
      <c r="N11" s="47"/>
      <c r="O11" s="48"/>
    </row>
    <row r="12" spans="1:15" s="6" customFormat="1" ht="79.2" x14ac:dyDescent="0.3">
      <c r="A12" s="49" t="s">
        <v>32</v>
      </c>
      <c r="B12" s="50" t="s">
        <v>234</v>
      </c>
      <c r="C12" s="51" t="s">
        <v>31</v>
      </c>
      <c r="D12" s="173">
        <v>329</v>
      </c>
      <c r="E12" s="52"/>
      <c r="F12" s="53"/>
      <c r="G12" s="54">
        <f>E12*F12</f>
        <v>0</v>
      </c>
      <c r="H12" s="55"/>
      <c r="I12" s="54"/>
      <c r="J12" s="56">
        <f>SUM(G12:I12)</f>
        <v>0</v>
      </c>
      <c r="K12" s="54">
        <f>D12*E12</f>
        <v>0</v>
      </c>
      <c r="L12" s="56">
        <f>D12*G12</f>
        <v>0</v>
      </c>
      <c r="M12" s="54">
        <f>D12*H12</f>
        <v>0</v>
      </c>
      <c r="N12" s="56">
        <f>D12*I12</f>
        <v>0</v>
      </c>
      <c r="O12" s="56">
        <f>SUM(L12:N12)</f>
        <v>0</v>
      </c>
    </row>
    <row r="13" spans="1:15" s="6" customFormat="1" ht="26.4" x14ac:dyDescent="0.25">
      <c r="A13" s="49" t="s">
        <v>33</v>
      </c>
      <c r="B13" s="50" t="s">
        <v>185</v>
      </c>
      <c r="C13" s="51" t="s">
        <v>117</v>
      </c>
      <c r="D13" s="174">
        <v>4</v>
      </c>
      <c r="E13" s="52"/>
      <c r="F13" s="53"/>
      <c r="G13" s="54">
        <f t="shared" ref="G13:G25" si="0">E13*F13</f>
        <v>0</v>
      </c>
      <c r="H13" s="55"/>
      <c r="I13" s="54"/>
      <c r="J13" s="56">
        <f t="shared" ref="J13:J25" si="1">SUM(G13:I13)</f>
        <v>0</v>
      </c>
      <c r="K13" s="54">
        <f t="shared" ref="K13:K25" si="2">D13*E13</f>
        <v>0</v>
      </c>
      <c r="L13" s="56">
        <f t="shared" ref="L13:L25" si="3">D13*G13</f>
        <v>0</v>
      </c>
      <c r="M13" s="54">
        <f t="shared" ref="M13:M25" si="4">D13*H13</f>
        <v>0</v>
      </c>
      <c r="N13" s="56">
        <f t="shared" ref="N13:N25" si="5">D13*I13</f>
        <v>0</v>
      </c>
      <c r="O13" s="56">
        <f t="shared" ref="O13:O25" si="6">SUM(L13:N13)</f>
        <v>0</v>
      </c>
    </row>
    <row r="14" spans="1:15" s="6" customFormat="1" ht="26.4" x14ac:dyDescent="0.25">
      <c r="A14" s="49" t="s">
        <v>35</v>
      </c>
      <c r="B14" s="50" t="s">
        <v>186</v>
      </c>
      <c r="C14" s="51" t="s">
        <v>117</v>
      </c>
      <c r="D14" s="175">
        <v>8</v>
      </c>
      <c r="E14" s="52"/>
      <c r="F14" s="53"/>
      <c r="G14" s="54">
        <f t="shared" si="0"/>
        <v>0</v>
      </c>
      <c r="H14" s="55"/>
      <c r="I14" s="54"/>
      <c r="J14" s="56">
        <f t="shared" si="1"/>
        <v>0</v>
      </c>
      <c r="K14" s="54">
        <f t="shared" si="2"/>
        <v>0</v>
      </c>
      <c r="L14" s="56">
        <f t="shared" si="3"/>
        <v>0</v>
      </c>
      <c r="M14" s="54">
        <f t="shared" si="4"/>
        <v>0</v>
      </c>
      <c r="N14" s="56">
        <f t="shared" si="5"/>
        <v>0</v>
      </c>
      <c r="O14" s="56">
        <f t="shared" si="6"/>
        <v>0</v>
      </c>
    </row>
    <row r="15" spans="1:15" s="6" customFormat="1" ht="26.4" x14ac:dyDescent="0.25">
      <c r="A15" s="49" t="s">
        <v>36</v>
      </c>
      <c r="B15" s="50" t="s">
        <v>187</v>
      </c>
      <c r="C15" s="51" t="s">
        <v>117</v>
      </c>
      <c r="D15" s="106">
        <v>4</v>
      </c>
      <c r="E15" s="52"/>
      <c r="F15" s="53"/>
      <c r="G15" s="54">
        <f t="shared" si="0"/>
        <v>0</v>
      </c>
      <c r="H15" s="55"/>
      <c r="I15" s="54"/>
      <c r="J15" s="56">
        <f t="shared" si="1"/>
        <v>0</v>
      </c>
      <c r="K15" s="54">
        <f t="shared" si="2"/>
        <v>0</v>
      </c>
      <c r="L15" s="56">
        <f t="shared" si="3"/>
        <v>0</v>
      </c>
      <c r="M15" s="54">
        <f t="shared" si="4"/>
        <v>0</v>
      </c>
      <c r="N15" s="56">
        <f t="shared" si="5"/>
        <v>0</v>
      </c>
      <c r="O15" s="56">
        <f t="shared" si="6"/>
        <v>0</v>
      </c>
    </row>
    <row r="16" spans="1:15" s="6" customFormat="1" ht="26.4" x14ac:dyDescent="0.25">
      <c r="A16" s="49" t="s">
        <v>37</v>
      </c>
      <c r="B16" s="50" t="s">
        <v>188</v>
      </c>
      <c r="C16" s="51" t="s">
        <v>31</v>
      </c>
      <c r="D16" s="176">
        <v>1.2</v>
      </c>
      <c r="E16" s="52"/>
      <c r="F16" s="53"/>
      <c r="G16" s="54">
        <f t="shared" si="0"/>
        <v>0</v>
      </c>
      <c r="H16" s="55"/>
      <c r="I16" s="54"/>
      <c r="J16" s="56">
        <f t="shared" si="1"/>
        <v>0</v>
      </c>
      <c r="K16" s="54">
        <f t="shared" si="2"/>
        <v>0</v>
      </c>
      <c r="L16" s="56">
        <f t="shared" si="3"/>
        <v>0</v>
      </c>
      <c r="M16" s="54">
        <f t="shared" si="4"/>
        <v>0</v>
      </c>
      <c r="N16" s="56">
        <f t="shared" si="5"/>
        <v>0</v>
      </c>
      <c r="O16" s="56">
        <f t="shared" si="6"/>
        <v>0</v>
      </c>
    </row>
    <row r="17" spans="1:15" s="6" customFormat="1" ht="26.4" x14ac:dyDescent="0.25">
      <c r="A17" s="49" t="s">
        <v>38</v>
      </c>
      <c r="B17" s="50" t="s">
        <v>189</v>
      </c>
      <c r="C17" s="51" t="s">
        <v>117</v>
      </c>
      <c r="D17" s="175">
        <v>4</v>
      </c>
      <c r="E17" s="52"/>
      <c r="F17" s="53"/>
      <c r="G17" s="54">
        <f t="shared" si="0"/>
        <v>0</v>
      </c>
      <c r="H17" s="55"/>
      <c r="I17" s="54"/>
      <c r="J17" s="56">
        <f t="shared" si="1"/>
        <v>0</v>
      </c>
      <c r="K17" s="54">
        <f t="shared" si="2"/>
        <v>0</v>
      </c>
      <c r="L17" s="56">
        <f t="shared" si="3"/>
        <v>0</v>
      </c>
      <c r="M17" s="54">
        <f t="shared" si="4"/>
        <v>0</v>
      </c>
      <c r="N17" s="56">
        <f t="shared" si="5"/>
        <v>0</v>
      </c>
      <c r="O17" s="56">
        <f t="shared" si="6"/>
        <v>0</v>
      </c>
    </row>
    <row r="18" spans="1:15" s="6" customFormat="1" ht="26.4" x14ac:dyDescent="0.25">
      <c r="A18" s="49" t="s">
        <v>39</v>
      </c>
      <c r="B18" s="50" t="s">
        <v>190</v>
      </c>
      <c r="C18" s="51" t="s">
        <v>117</v>
      </c>
      <c r="D18" s="106">
        <v>2</v>
      </c>
      <c r="E18" s="52"/>
      <c r="F18" s="53"/>
      <c r="G18" s="54">
        <f t="shared" si="0"/>
        <v>0</v>
      </c>
      <c r="H18" s="55"/>
      <c r="I18" s="54"/>
      <c r="J18" s="56">
        <f t="shared" si="1"/>
        <v>0</v>
      </c>
      <c r="K18" s="54">
        <f t="shared" si="2"/>
        <v>0</v>
      </c>
      <c r="L18" s="56">
        <f t="shared" si="3"/>
        <v>0</v>
      </c>
      <c r="M18" s="54">
        <f t="shared" si="4"/>
        <v>0</v>
      </c>
      <c r="N18" s="56">
        <f t="shared" si="5"/>
        <v>0</v>
      </c>
      <c r="O18" s="56">
        <f t="shared" si="6"/>
        <v>0</v>
      </c>
    </row>
    <row r="19" spans="1:15" s="6" customFormat="1" x14ac:dyDescent="0.25">
      <c r="A19" s="49" t="s">
        <v>40</v>
      </c>
      <c r="B19" s="50" t="s">
        <v>191</v>
      </c>
      <c r="C19" s="51" t="s">
        <v>117</v>
      </c>
      <c r="D19" s="106">
        <v>2</v>
      </c>
      <c r="E19" s="52"/>
      <c r="F19" s="53"/>
      <c r="G19" s="54">
        <f t="shared" si="0"/>
        <v>0</v>
      </c>
      <c r="H19" s="55"/>
      <c r="I19" s="54"/>
      <c r="J19" s="56">
        <f t="shared" si="1"/>
        <v>0</v>
      </c>
      <c r="K19" s="54">
        <f t="shared" si="2"/>
        <v>0</v>
      </c>
      <c r="L19" s="56">
        <f t="shared" si="3"/>
        <v>0</v>
      </c>
      <c r="M19" s="54">
        <f t="shared" si="4"/>
        <v>0</v>
      </c>
      <c r="N19" s="56">
        <f t="shared" si="5"/>
        <v>0</v>
      </c>
      <c r="O19" s="56">
        <f t="shared" si="6"/>
        <v>0</v>
      </c>
    </row>
    <row r="20" spans="1:15" s="6" customFormat="1" x14ac:dyDescent="0.25">
      <c r="A20" s="49" t="s">
        <v>41</v>
      </c>
      <c r="B20" s="50" t="s">
        <v>98</v>
      </c>
      <c r="C20" s="51" t="s">
        <v>117</v>
      </c>
      <c r="D20" s="106">
        <v>2</v>
      </c>
      <c r="E20" s="52"/>
      <c r="F20" s="53"/>
      <c r="G20" s="54">
        <f t="shared" si="0"/>
        <v>0</v>
      </c>
      <c r="H20" s="55"/>
      <c r="I20" s="54"/>
      <c r="J20" s="56">
        <f t="shared" si="1"/>
        <v>0</v>
      </c>
      <c r="K20" s="54">
        <f t="shared" si="2"/>
        <v>0</v>
      </c>
      <c r="L20" s="56">
        <f t="shared" si="3"/>
        <v>0</v>
      </c>
      <c r="M20" s="54">
        <f t="shared" si="4"/>
        <v>0</v>
      </c>
      <c r="N20" s="56">
        <f t="shared" si="5"/>
        <v>0</v>
      </c>
      <c r="O20" s="56">
        <f t="shared" si="6"/>
        <v>0</v>
      </c>
    </row>
    <row r="21" spans="1:15" s="6" customFormat="1" x14ac:dyDescent="0.25">
      <c r="A21" s="49" t="s">
        <v>42</v>
      </c>
      <c r="B21" s="50" t="s">
        <v>99</v>
      </c>
      <c r="C21" s="51" t="s">
        <v>17</v>
      </c>
      <c r="D21" s="106">
        <v>2</v>
      </c>
      <c r="E21" s="52"/>
      <c r="F21" s="53"/>
      <c r="G21" s="54">
        <f t="shared" si="0"/>
        <v>0</v>
      </c>
      <c r="H21" s="55"/>
      <c r="I21" s="54"/>
      <c r="J21" s="56">
        <f t="shared" si="1"/>
        <v>0</v>
      </c>
      <c r="K21" s="54">
        <f t="shared" si="2"/>
        <v>0</v>
      </c>
      <c r="L21" s="56">
        <f t="shared" si="3"/>
        <v>0</v>
      </c>
      <c r="M21" s="54">
        <f t="shared" si="4"/>
        <v>0</v>
      </c>
      <c r="N21" s="56">
        <f t="shared" si="5"/>
        <v>0</v>
      </c>
      <c r="O21" s="56">
        <f t="shared" si="6"/>
        <v>0</v>
      </c>
    </row>
    <row r="22" spans="1:15" s="6" customFormat="1" ht="66" x14ac:dyDescent="0.25">
      <c r="A22" s="49" t="s">
        <v>44</v>
      </c>
      <c r="B22" s="50" t="s">
        <v>100</v>
      </c>
      <c r="C22" s="51" t="s">
        <v>17</v>
      </c>
      <c r="D22" s="108" t="s">
        <v>33</v>
      </c>
      <c r="E22" s="52"/>
      <c r="F22" s="53"/>
      <c r="G22" s="54">
        <f t="shared" si="0"/>
        <v>0</v>
      </c>
      <c r="H22" s="55"/>
      <c r="I22" s="54"/>
      <c r="J22" s="56">
        <f t="shared" si="1"/>
        <v>0</v>
      </c>
      <c r="K22" s="54">
        <f t="shared" si="2"/>
        <v>0</v>
      </c>
      <c r="L22" s="56">
        <f t="shared" si="3"/>
        <v>0</v>
      </c>
      <c r="M22" s="54">
        <f t="shared" si="4"/>
        <v>0</v>
      </c>
      <c r="N22" s="56">
        <f t="shared" si="5"/>
        <v>0</v>
      </c>
      <c r="O22" s="56">
        <f t="shared" si="6"/>
        <v>0</v>
      </c>
    </row>
    <row r="23" spans="1:15" s="6" customFormat="1" x14ac:dyDescent="0.25">
      <c r="A23" s="49" t="s">
        <v>46</v>
      </c>
      <c r="B23" s="50" t="s">
        <v>84</v>
      </c>
      <c r="C23" s="51" t="s">
        <v>31</v>
      </c>
      <c r="D23" s="159">
        <v>329</v>
      </c>
      <c r="E23" s="52"/>
      <c r="F23" s="53"/>
      <c r="G23" s="54">
        <f t="shared" si="0"/>
        <v>0</v>
      </c>
      <c r="H23" s="55"/>
      <c r="I23" s="54"/>
      <c r="J23" s="56">
        <f t="shared" si="1"/>
        <v>0</v>
      </c>
      <c r="K23" s="54">
        <f t="shared" si="2"/>
        <v>0</v>
      </c>
      <c r="L23" s="56">
        <f t="shared" si="3"/>
        <v>0</v>
      </c>
      <c r="M23" s="54">
        <f t="shared" si="4"/>
        <v>0</v>
      </c>
      <c r="N23" s="56">
        <f t="shared" si="5"/>
        <v>0</v>
      </c>
      <c r="O23" s="56">
        <f t="shared" si="6"/>
        <v>0</v>
      </c>
    </row>
    <row r="24" spans="1:15" s="6" customFormat="1" ht="39.6" x14ac:dyDescent="0.25">
      <c r="A24" s="49" t="s">
        <v>47</v>
      </c>
      <c r="B24" s="50" t="s">
        <v>192</v>
      </c>
      <c r="C24" s="51" t="s">
        <v>117</v>
      </c>
      <c r="D24" s="106">
        <v>2</v>
      </c>
      <c r="E24" s="52"/>
      <c r="F24" s="53"/>
      <c r="G24" s="54">
        <f t="shared" si="0"/>
        <v>0</v>
      </c>
      <c r="H24" s="55"/>
      <c r="I24" s="54"/>
      <c r="J24" s="56">
        <f t="shared" si="1"/>
        <v>0</v>
      </c>
      <c r="K24" s="54">
        <f t="shared" si="2"/>
        <v>0</v>
      </c>
      <c r="L24" s="56">
        <f t="shared" si="3"/>
        <v>0</v>
      </c>
      <c r="M24" s="54">
        <f t="shared" si="4"/>
        <v>0</v>
      </c>
      <c r="N24" s="56">
        <f t="shared" si="5"/>
        <v>0</v>
      </c>
      <c r="O24" s="56">
        <f t="shared" si="6"/>
        <v>0</v>
      </c>
    </row>
    <row r="25" spans="1:15" s="6" customFormat="1" ht="26.4" x14ac:dyDescent="0.25">
      <c r="A25" s="49" t="s">
        <v>48</v>
      </c>
      <c r="B25" s="50" t="s">
        <v>193</v>
      </c>
      <c r="C25" s="51" t="s">
        <v>117</v>
      </c>
      <c r="D25" s="106">
        <v>4</v>
      </c>
      <c r="E25" s="52"/>
      <c r="F25" s="53"/>
      <c r="G25" s="54">
        <f t="shared" si="0"/>
        <v>0</v>
      </c>
      <c r="H25" s="55"/>
      <c r="I25" s="54"/>
      <c r="J25" s="56">
        <f t="shared" si="1"/>
        <v>0</v>
      </c>
      <c r="K25" s="54">
        <f t="shared" si="2"/>
        <v>0</v>
      </c>
      <c r="L25" s="56">
        <f t="shared" si="3"/>
        <v>0</v>
      </c>
      <c r="M25" s="54">
        <f t="shared" si="4"/>
        <v>0</v>
      </c>
      <c r="N25" s="56">
        <f t="shared" si="5"/>
        <v>0</v>
      </c>
      <c r="O25" s="56">
        <f t="shared" si="6"/>
        <v>0</v>
      </c>
    </row>
    <row r="26" spans="1:15" s="6" customFormat="1" x14ac:dyDescent="0.25">
      <c r="A26" s="49" t="s">
        <v>49</v>
      </c>
      <c r="B26" s="102" t="s">
        <v>204</v>
      </c>
      <c r="C26" s="103" t="s">
        <v>17</v>
      </c>
      <c r="D26" s="110">
        <v>1</v>
      </c>
      <c r="E26" s="52"/>
      <c r="F26" s="53"/>
      <c r="G26" s="54">
        <f>E26*F26</f>
        <v>0</v>
      </c>
      <c r="H26" s="55"/>
      <c r="I26" s="54"/>
      <c r="J26" s="56">
        <f>SUM(G26:I26)</f>
        <v>0</v>
      </c>
      <c r="K26" s="54">
        <f>D26*E26</f>
        <v>0</v>
      </c>
      <c r="L26" s="56">
        <f>D26*G26</f>
        <v>0</v>
      </c>
      <c r="M26" s="54">
        <f>D26*H26</f>
        <v>0</v>
      </c>
      <c r="N26" s="56">
        <f>D26*I26</f>
        <v>0</v>
      </c>
      <c r="O26" s="56">
        <f>SUM(L26:N26)</f>
        <v>0</v>
      </c>
    </row>
    <row r="27" spans="1:15" s="6" customFormat="1" x14ac:dyDescent="0.25">
      <c r="A27" s="59"/>
      <c r="B27" s="60" t="s">
        <v>0</v>
      </c>
      <c r="C27" s="61"/>
      <c r="D27" s="59"/>
      <c r="E27" s="138"/>
      <c r="F27" s="139"/>
      <c r="G27" s="140"/>
      <c r="H27" s="141"/>
      <c r="I27" s="140"/>
      <c r="J27" s="141"/>
      <c r="K27" s="62">
        <f>SUM(K12:K26)</f>
        <v>0</v>
      </c>
      <c r="L27" s="62">
        <f>SUM(L12:L26)</f>
        <v>0</v>
      </c>
      <c r="M27" s="62">
        <f>SUM(M12:M26)</f>
        <v>0</v>
      </c>
      <c r="N27" s="62">
        <f>SUM(N12:N26)</f>
        <v>0</v>
      </c>
      <c r="O27" s="63">
        <f>SUM(L27:N27)</f>
        <v>0</v>
      </c>
    </row>
    <row r="28" spans="1:15" s="6" customFormat="1" x14ac:dyDescent="0.25">
      <c r="A28" s="65"/>
      <c r="B28" s="66"/>
      <c r="C28" s="67"/>
      <c r="D28" s="65"/>
      <c r="E28" s="65"/>
      <c r="F28" s="68"/>
      <c r="G28" s="69"/>
      <c r="H28" s="69"/>
      <c r="I28" s="69"/>
      <c r="J28" s="70" t="s">
        <v>210</v>
      </c>
      <c r="K28" s="135"/>
      <c r="L28" s="135"/>
      <c r="M28" s="71"/>
      <c r="N28" s="135"/>
      <c r="O28" s="72">
        <f>M28</f>
        <v>0</v>
      </c>
    </row>
    <row r="29" spans="1:15" s="6" customFormat="1" x14ac:dyDescent="0.25">
      <c r="A29" s="65"/>
      <c r="B29" s="66"/>
      <c r="C29" s="67"/>
      <c r="D29" s="65"/>
      <c r="E29" s="65"/>
      <c r="F29" s="68"/>
      <c r="G29" s="69"/>
      <c r="H29" s="69"/>
      <c r="I29" s="69"/>
      <c r="J29" s="70" t="s">
        <v>13</v>
      </c>
      <c r="K29" s="136">
        <f>K28+K27</f>
        <v>0</v>
      </c>
      <c r="L29" s="136">
        <f>L28+L27</f>
        <v>0</v>
      </c>
      <c r="M29" s="136">
        <f>M28+M27</f>
        <v>0</v>
      </c>
      <c r="N29" s="136">
        <f>N28+N27</f>
        <v>0</v>
      </c>
      <c r="O29" s="73">
        <f>O28+O27</f>
        <v>0</v>
      </c>
    </row>
    <row r="30" spans="1:15" x14ac:dyDescent="0.25">
      <c r="J30" s="70"/>
      <c r="K30" s="74"/>
      <c r="L30" s="74"/>
      <c r="M30" s="74"/>
      <c r="N30" s="74"/>
      <c r="O30" s="75"/>
    </row>
    <row r="31" spans="1:15" x14ac:dyDescent="0.25">
      <c r="B31" s="76" t="s">
        <v>15</v>
      </c>
      <c r="E31" s="77"/>
    </row>
    <row r="32" spans="1:15" x14ac:dyDescent="0.25">
      <c r="E32" s="77"/>
    </row>
    <row r="33" spans="2:5" x14ac:dyDescent="0.25">
      <c r="B33" s="76" t="s">
        <v>16</v>
      </c>
      <c r="E33" s="77"/>
    </row>
    <row r="34" spans="2:5" x14ac:dyDescent="0.25">
      <c r="E34" s="77"/>
    </row>
  </sheetData>
  <mergeCells count="8">
    <mergeCell ref="A1:O1"/>
    <mergeCell ref="K9:O9"/>
    <mergeCell ref="A9:A10"/>
    <mergeCell ref="B9:B10"/>
    <mergeCell ref="C9:C10"/>
    <mergeCell ref="D9:D10"/>
    <mergeCell ref="E9:J9"/>
    <mergeCell ref="A3:O3"/>
  </mergeCells>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1-3
&amp;"Arial,Bold"&amp;USADZĪVES KANALIZĀCIJAS SPIEDVADS K1sp.&amp;"Arial,Regular"&amp;U
</oddHeader>
    <oddFooter>&amp;C&amp;8&amp;P&amp;R&amp;8&amp;D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zoomScaleNormal="100" workbookViewId="0">
      <selection activeCell="Q12" sqref="Q12"/>
    </sheetView>
  </sheetViews>
  <sheetFormatPr defaultColWidth="9.109375" defaultRowHeight="13.2" x14ac:dyDescent="0.25"/>
  <cols>
    <col min="1" max="1" width="5.6640625" style="65" customWidth="1"/>
    <col min="2" max="2" width="31.5546875" style="66" customWidth="1"/>
    <col min="3" max="3" width="4.6640625" style="67" customWidth="1"/>
    <col min="4" max="4" width="6" style="65" customWidth="1"/>
    <col min="5" max="5" width="6.33203125" style="65" customWidth="1"/>
    <col min="6" max="6" width="6.5546875" style="68" customWidth="1"/>
    <col min="7" max="7" width="6.44140625" style="69" customWidth="1"/>
    <col min="8" max="8" width="6.88671875" style="69" customWidth="1"/>
    <col min="9" max="9" width="6.33203125" style="69" customWidth="1"/>
    <col min="10" max="10" width="8.88671875" style="69" customWidth="1"/>
    <col min="11" max="14" width="8.44140625" style="69" customWidth="1"/>
    <col min="15" max="15" width="9.44140625" style="33" customWidth="1"/>
    <col min="16" max="16384" width="9.109375" style="33"/>
  </cols>
  <sheetData>
    <row r="1" spans="1:16" s="6" customFormat="1" ht="39" customHeight="1" x14ac:dyDescent="0.25">
      <c r="A1" s="185" t="s">
        <v>212</v>
      </c>
      <c r="B1" s="185"/>
      <c r="C1" s="185"/>
      <c r="D1" s="185"/>
      <c r="E1" s="185"/>
      <c r="F1" s="185"/>
      <c r="G1" s="185"/>
      <c r="H1" s="185"/>
      <c r="I1" s="185"/>
      <c r="J1" s="185"/>
      <c r="K1" s="185"/>
      <c r="L1" s="185"/>
      <c r="M1" s="185"/>
      <c r="N1" s="185"/>
      <c r="O1" s="185"/>
    </row>
    <row r="2" spans="1:16" s="6" customFormat="1" ht="39" customHeight="1" x14ac:dyDescent="0.35">
      <c r="A2" s="12"/>
      <c r="B2" s="12"/>
      <c r="C2" s="12"/>
      <c r="D2" s="12"/>
      <c r="E2" s="12"/>
      <c r="F2" s="12"/>
      <c r="G2" s="12"/>
      <c r="H2" s="12"/>
      <c r="I2" s="12"/>
      <c r="J2" s="12"/>
      <c r="K2" s="12"/>
      <c r="L2" s="12"/>
      <c r="M2" s="121" t="s">
        <v>211</v>
      </c>
      <c r="N2" s="12"/>
      <c r="O2" s="12"/>
    </row>
    <row r="3" spans="1:16" s="6" customFormat="1" ht="39" customHeight="1" x14ac:dyDescent="0.25">
      <c r="A3" s="207" t="s">
        <v>245</v>
      </c>
      <c r="B3" s="207"/>
      <c r="C3" s="207"/>
      <c r="D3" s="207"/>
      <c r="E3" s="207"/>
      <c r="F3" s="207"/>
      <c r="G3" s="207"/>
      <c r="H3" s="207"/>
      <c r="I3" s="207"/>
      <c r="J3" s="207"/>
      <c r="K3" s="207"/>
      <c r="L3" s="207"/>
      <c r="M3" s="207"/>
      <c r="N3" s="207"/>
      <c r="O3" s="207"/>
    </row>
    <row r="4" spans="1:16" s="6" customFormat="1" ht="23.25" customHeight="1" x14ac:dyDescent="0.25">
      <c r="A4" s="123" t="s">
        <v>227</v>
      </c>
      <c r="B4" s="9"/>
      <c r="C4" s="1"/>
      <c r="D4" s="34"/>
      <c r="E4" s="3"/>
      <c r="F4" s="4"/>
      <c r="G4" s="5"/>
      <c r="H4" s="5"/>
    </row>
    <row r="5" spans="1:16" s="6" customFormat="1" ht="13.8" x14ac:dyDescent="0.25">
      <c r="A5" s="123" t="s">
        <v>14</v>
      </c>
      <c r="B5" s="9"/>
      <c r="C5" s="122" t="s">
        <v>215</v>
      </c>
      <c r="D5" s="67"/>
      <c r="E5" s="33"/>
      <c r="F5" s="33"/>
      <c r="G5" s="33"/>
      <c r="H5" s="33"/>
      <c r="I5" s="33"/>
      <c r="J5" s="33"/>
      <c r="K5" s="33"/>
      <c r="L5" s="33"/>
    </row>
    <row r="6" spans="1:16" s="6" customFormat="1" ht="13.8" x14ac:dyDescent="0.25">
      <c r="A6" s="123" t="s">
        <v>105</v>
      </c>
      <c r="B6" s="9"/>
      <c r="C6" s="122" t="s">
        <v>216</v>
      </c>
      <c r="D6" s="67"/>
      <c r="E6" s="33"/>
      <c r="F6" s="33"/>
      <c r="G6" s="33"/>
      <c r="H6" s="33"/>
      <c r="I6" s="33"/>
      <c r="J6" s="33"/>
      <c r="K6" s="33"/>
      <c r="L6" s="33"/>
    </row>
    <row r="7" spans="1:16" ht="13.8" x14ac:dyDescent="0.25">
      <c r="A7" s="27"/>
      <c r="B7" s="28"/>
      <c r="C7" s="35"/>
      <c r="D7" s="29"/>
      <c r="E7" s="29"/>
      <c r="F7" s="30"/>
      <c r="G7" s="31"/>
      <c r="H7" s="31"/>
      <c r="I7" s="31"/>
      <c r="J7" s="31"/>
      <c r="K7" s="31"/>
      <c r="L7" s="31"/>
      <c r="M7" s="31"/>
      <c r="N7" s="36"/>
      <c r="O7" s="13"/>
    </row>
    <row r="8" spans="1:16" ht="13.8" x14ac:dyDescent="0.25">
      <c r="A8" s="27"/>
      <c r="B8" s="28"/>
      <c r="C8" s="35"/>
      <c r="D8" s="29"/>
      <c r="E8" s="29"/>
      <c r="F8" s="30"/>
      <c r="G8" s="31"/>
      <c r="H8" s="31"/>
      <c r="I8" s="31"/>
      <c r="J8" s="31"/>
      <c r="K8" s="31"/>
      <c r="L8" s="31"/>
      <c r="M8" s="31"/>
      <c r="N8" s="31"/>
      <c r="O8" s="32"/>
    </row>
    <row r="9" spans="1:16" ht="20.25" customHeight="1" x14ac:dyDescent="0.25">
      <c r="A9" s="199" t="s">
        <v>1</v>
      </c>
      <c r="B9" s="203" t="s">
        <v>2</v>
      </c>
      <c r="C9" s="201" t="s">
        <v>3</v>
      </c>
      <c r="D9" s="199" t="s">
        <v>4</v>
      </c>
      <c r="E9" s="197" t="s">
        <v>5</v>
      </c>
      <c r="F9" s="197"/>
      <c r="G9" s="197"/>
      <c r="H9" s="197"/>
      <c r="I9" s="197"/>
      <c r="J9" s="198"/>
      <c r="K9" s="196" t="s">
        <v>8</v>
      </c>
      <c r="L9" s="197"/>
      <c r="M9" s="197"/>
      <c r="N9" s="197"/>
      <c r="O9" s="198"/>
      <c r="P9" s="37"/>
    </row>
    <row r="10" spans="1:16" ht="78.75" customHeight="1" x14ac:dyDescent="0.25">
      <c r="A10" s="200"/>
      <c r="B10" s="204"/>
      <c r="C10" s="202"/>
      <c r="D10" s="200"/>
      <c r="E10" s="38" t="s">
        <v>6</v>
      </c>
      <c r="F10" s="38" t="s">
        <v>221</v>
      </c>
      <c r="G10" s="39" t="s">
        <v>218</v>
      </c>
      <c r="H10" s="39" t="s">
        <v>219</v>
      </c>
      <c r="I10" s="39" t="s">
        <v>220</v>
      </c>
      <c r="J10" s="39" t="s">
        <v>222</v>
      </c>
      <c r="K10" s="39" t="s">
        <v>7</v>
      </c>
      <c r="L10" s="39" t="s">
        <v>218</v>
      </c>
      <c r="M10" s="39" t="s">
        <v>219</v>
      </c>
      <c r="N10" s="39" t="s">
        <v>220</v>
      </c>
      <c r="O10" s="39" t="s">
        <v>223</v>
      </c>
    </row>
    <row r="11" spans="1:16" x14ac:dyDescent="0.25">
      <c r="A11" s="40"/>
      <c r="B11" s="41"/>
      <c r="C11" s="42"/>
      <c r="D11" s="43"/>
      <c r="E11" s="44"/>
      <c r="F11" s="45"/>
      <c r="G11" s="46"/>
      <c r="H11" s="47"/>
      <c r="I11" s="46"/>
      <c r="J11" s="47"/>
      <c r="K11" s="46"/>
      <c r="L11" s="47"/>
      <c r="M11" s="46"/>
      <c r="N11" s="47"/>
      <c r="O11" s="48"/>
    </row>
    <row r="12" spans="1:16" s="57" customFormat="1" ht="409.5" customHeight="1" x14ac:dyDescent="0.25">
      <c r="A12" s="51">
        <v>1</v>
      </c>
      <c r="B12" s="50" t="s">
        <v>231</v>
      </c>
      <c r="C12" s="51" t="s">
        <v>17</v>
      </c>
      <c r="D12" s="91">
        <v>1</v>
      </c>
      <c r="E12" s="25"/>
      <c r="F12" s="20"/>
      <c r="G12" s="26">
        <f>E12*F12</f>
        <v>0</v>
      </c>
      <c r="H12" s="92"/>
      <c r="I12" s="26"/>
      <c r="J12" s="15">
        <f>SUM(G12:I12)</f>
        <v>0</v>
      </c>
      <c r="K12" s="26">
        <f>D12*E12</f>
        <v>0</v>
      </c>
      <c r="L12" s="15">
        <f>D12*G12</f>
        <v>0</v>
      </c>
      <c r="M12" s="26">
        <f>D12*H12</f>
        <v>0</v>
      </c>
      <c r="N12" s="15">
        <f>D12*I12</f>
        <v>0</v>
      </c>
      <c r="O12" s="15">
        <f>SUM(L12:N12)</f>
        <v>0</v>
      </c>
    </row>
    <row r="13" spans="1:16" s="57" customFormat="1" ht="26.4" x14ac:dyDescent="0.25">
      <c r="A13" s="51">
        <v>2</v>
      </c>
      <c r="B13" s="50" t="s">
        <v>194</v>
      </c>
      <c r="C13" s="51" t="s">
        <v>117</v>
      </c>
      <c r="D13" s="91">
        <v>2</v>
      </c>
      <c r="E13" s="25"/>
      <c r="F13" s="20"/>
      <c r="G13" s="26">
        <f t="shared" ref="G13:G25" si="0">E13*F13</f>
        <v>0</v>
      </c>
      <c r="H13" s="92"/>
      <c r="I13" s="26"/>
      <c r="J13" s="15">
        <f t="shared" ref="J13:J25" si="1">SUM(G13:I13)</f>
        <v>0</v>
      </c>
      <c r="K13" s="26">
        <f t="shared" ref="K13:K25" si="2">D13*E13</f>
        <v>0</v>
      </c>
      <c r="L13" s="15">
        <f t="shared" ref="L13:L25" si="3">D13*G13</f>
        <v>0</v>
      </c>
      <c r="M13" s="26">
        <f t="shared" ref="M13:M25" si="4">D13*H13</f>
        <v>0</v>
      </c>
      <c r="N13" s="15">
        <f t="shared" ref="N13:N25" si="5">D13*I13</f>
        <v>0</v>
      </c>
      <c r="O13" s="15">
        <f t="shared" ref="O13:O25" si="6">SUM(L13:N13)</f>
        <v>0</v>
      </c>
    </row>
    <row r="14" spans="1:16" s="57" customFormat="1" x14ac:dyDescent="0.25">
      <c r="A14" s="51">
        <v>3</v>
      </c>
      <c r="B14" s="50" t="s">
        <v>195</v>
      </c>
      <c r="C14" s="51" t="s">
        <v>117</v>
      </c>
      <c r="D14" s="91">
        <v>2</v>
      </c>
      <c r="E14" s="25"/>
      <c r="F14" s="20"/>
      <c r="G14" s="26">
        <f t="shared" si="0"/>
        <v>0</v>
      </c>
      <c r="H14" s="92"/>
      <c r="I14" s="26"/>
      <c r="J14" s="15">
        <f t="shared" si="1"/>
        <v>0</v>
      </c>
      <c r="K14" s="26">
        <f t="shared" si="2"/>
        <v>0</v>
      </c>
      <c r="L14" s="15">
        <f t="shared" si="3"/>
        <v>0</v>
      </c>
      <c r="M14" s="26">
        <f t="shared" si="4"/>
        <v>0</v>
      </c>
      <c r="N14" s="15">
        <f t="shared" si="5"/>
        <v>0</v>
      </c>
      <c r="O14" s="15">
        <f t="shared" si="6"/>
        <v>0</v>
      </c>
    </row>
    <row r="15" spans="1:16" s="57" customFormat="1" ht="26.4" x14ac:dyDescent="0.25">
      <c r="A15" s="51">
        <v>4</v>
      </c>
      <c r="B15" s="50" t="s">
        <v>101</v>
      </c>
      <c r="C15" s="51" t="s">
        <v>117</v>
      </c>
      <c r="D15" s="91">
        <v>1</v>
      </c>
      <c r="E15" s="25"/>
      <c r="F15" s="20"/>
      <c r="G15" s="26">
        <f t="shared" si="0"/>
        <v>0</v>
      </c>
      <c r="H15" s="92"/>
      <c r="I15" s="26"/>
      <c r="J15" s="15">
        <f t="shared" si="1"/>
        <v>0</v>
      </c>
      <c r="K15" s="26">
        <f t="shared" si="2"/>
        <v>0</v>
      </c>
      <c r="L15" s="15">
        <f t="shared" si="3"/>
        <v>0</v>
      </c>
      <c r="M15" s="26">
        <f t="shared" si="4"/>
        <v>0</v>
      </c>
      <c r="N15" s="15">
        <f t="shared" si="5"/>
        <v>0</v>
      </c>
      <c r="O15" s="15">
        <f t="shared" si="6"/>
        <v>0</v>
      </c>
    </row>
    <row r="16" spans="1:16" s="57" customFormat="1" ht="26.4" x14ac:dyDescent="0.25">
      <c r="A16" s="51">
        <v>5</v>
      </c>
      <c r="B16" s="50" t="s">
        <v>196</v>
      </c>
      <c r="C16" s="51" t="s">
        <v>117</v>
      </c>
      <c r="D16" s="91">
        <v>2</v>
      </c>
      <c r="E16" s="25"/>
      <c r="F16" s="20"/>
      <c r="G16" s="26">
        <f t="shared" si="0"/>
        <v>0</v>
      </c>
      <c r="H16" s="92"/>
      <c r="I16" s="26"/>
      <c r="J16" s="15">
        <f t="shared" si="1"/>
        <v>0</v>
      </c>
      <c r="K16" s="26">
        <f t="shared" si="2"/>
        <v>0</v>
      </c>
      <c r="L16" s="15">
        <f t="shared" si="3"/>
        <v>0</v>
      </c>
      <c r="M16" s="26">
        <f t="shared" si="4"/>
        <v>0</v>
      </c>
      <c r="N16" s="15">
        <f t="shared" si="5"/>
        <v>0</v>
      </c>
      <c r="O16" s="15">
        <f t="shared" si="6"/>
        <v>0</v>
      </c>
    </row>
    <row r="17" spans="1:16" s="57" customFormat="1" ht="39.6" x14ac:dyDescent="0.25">
      <c r="A17" s="51">
        <v>6</v>
      </c>
      <c r="B17" s="50" t="s">
        <v>197</v>
      </c>
      <c r="C17" s="51" t="s">
        <v>117</v>
      </c>
      <c r="D17" s="91">
        <v>1</v>
      </c>
      <c r="E17" s="25"/>
      <c r="F17" s="20"/>
      <c r="G17" s="26">
        <f t="shared" si="0"/>
        <v>0</v>
      </c>
      <c r="H17" s="92"/>
      <c r="I17" s="26"/>
      <c r="J17" s="15">
        <f t="shared" si="1"/>
        <v>0</v>
      </c>
      <c r="K17" s="26">
        <f t="shared" si="2"/>
        <v>0</v>
      </c>
      <c r="L17" s="15">
        <f t="shared" si="3"/>
        <v>0</v>
      </c>
      <c r="M17" s="26">
        <f t="shared" si="4"/>
        <v>0</v>
      </c>
      <c r="N17" s="15">
        <f t="shared" si="5"/>
        <v>0</v>
      </c>
      <c r="O17" s="15">
        <f t="shared" si="6"/>
        <v>0</v>
      </c>
    </row>
    <row r="18" spans="1:16" s="57" customFormat="1" ht="26.4" x14ac:dyDescent="0.25">
      <c r="A18" s="51">
        <v>7</v>
      </c>
      <c r="B18" s="50" t="s">
        <v>102</v>
      </c>
      <c r="C18" s="51" t="s">
        <v>17</v>
      </c>
      <c r="D18" s="91">
        <v>1</v>
      </c>
      <c r="E18" s="25"/>
      <c r="F18" s="20"/>
      <c r="G18" s="26">
        <f t="shared" si="0"/>
        <v>0</v>
      </c>
      <c r="H18" s="92"/>
      <c r="I18" s="26"/>
      <c r="J18" s="15">
        <f t="shared" si="1"/>
        <v>0</v>
      </c>
      <c r="K18" s="26">
        <f t="shared" si="2"/>
        <v>0</v>
      </c>
      <c r="L18" s="15">
        <f t="shared" si="3"/>
        <v>0</v>
      </c>
      <c r="M18" s="26">
        <f t="shared" si="4"/>
        <v>0</v>
      </c>
      <c r="N18" s="15">
        <f t="shared" si="5"/>
        <v>0</v>
      </c>
      <c r="O18" s="15">
        <f t="shared" si="6"/>
        <v>0</v>
      </c>
    </row>
    <row r="19" spans="1:16" s="57" customFormat="1" ht="26.4" x14ac:dyDescent="0.25">
      <c r="A19" s="51">
        <v>8</v>
      </c>
      <c r="B19" s="50" t="s">
        <v>198</v>
      </c>
      <c r="C19" s="51" t="s">
        <v>117</v>
      </c>
      <c r="D19" s="91">
        <v>1</v>
      </c>
      <c r="E19" s="25"/>
      <c r="F19" s="20"/>
      <c r="G19" s="26">
        <f t="shared" si="0"/>
        <v>0</v>
      </c>
      <c r="H19" s="92"/>
      <c r="I19" s="26"/>
      <c r="J19" s="15">
        <f t="shared" si="1"/>
        <v>0</v>
      </c>
      <c r="K19" s="26">
        <f t="shared" si="2"/>
        <v>0</v>
      </c>
      <c r="L19" s="15">
        <f t="shared" si="3"/>
        <v>0</v>
      </c>
      <c r="M19" s="26">
        <f t="shared" si="4"/>
        <v>0</v>
      </c>
      <c r="N19" s="15">
        <f t="shared" si="5"/>
        <v>0</v>
      </c>
      <c r="O19" s="15">
        <f t="shared" si="6"/>
        <v>0</v>
      </c>
    </row>
    <row r="20" spans="1:16" s="57" customFormat="1" ht="26.4" x14ac:dyDescent="0.25">
      <c r="A20" s="51">
        <v>9</v>
      </c>
      <c r="B20" s="50" t="s">
        <v>199</v>
      </c>
      <c r="C20" s="51" t="s">
        <v>117</v>
      </c>
      <c r="D20" s="91">
        <v>1</v>
      </c>
      <c r="E20" s="25"/>
      <c r="F20" s="20"/>
      <c r="G20" s="26">
        <f t="shared" si="0"/>
        <v>0</v>
      </c>
      <c r="H20" s="92"/>
      <c r="I20" s="26"/>
      <c r="J20" s="15">
        <f t="shared" si="1"/>
        <v>0</v>
      </c>
      <c r="K20" s="26">
        <f t="shared" si="2"/>
        <v>0</v>
      </c>
      <c r="L20" s="15">
        <f t="shared" si="3"/>
        <v>0</v>
      </c>
      <c r="M20" s="26">
        <f t="shared" si="4"/>
        <v>0</v>
      </c>
      <c r="N20" s="15">
        <f t="shared" si="5"/>
        <v>0</v>
      </c>
      <c r="O20" s="15">
        <f t="shared" si="6"/>
        <v>0</v>
      </c>
    </row>
    <row r="21" spans="1:16" s="57" customFormat="1" x14ac:dyDescent="0.25">
      <c r="A21" s="51">
        <v>10</v>
      </c>
      <c r="B21" s="50" t="s">
        <v>103</v>
      </c>
      <c r="C21" s="51" t="s">
        <v>117</v>
      </c>
      <c r="D21" s="91">
        <v>2</v>
      </c>
      <c r="E21" s="25"/>
      <c r="F21" s="20"/>
      <c r="G21" s="26">
        <f t="shared" si="0"/>
        <v>0</v>
      </c>
      <c r="H21" s="92"/>
      <c r="I21" s="26"/>
      <c r="J21" s="15">
        <f t="shared" si="1"/>
        <v>0</v>
      </c>
      <c r="K21" s="26">
        <f t="shared" si="2"/>
        <v>0</v>
      </c>
      <c r="L21" s="15">
        <f t="shared" si="3"/>
        <v>0</v>
      </c>
      <c r="M21" s="26">
        <f t="shared" si="4"/>
        <v>0</v>
      </c>
      <c r="N21" s="15">
        <f t="shared" si="5"/>
        <v>0</v>
      </c>
      <c r="O21" s="15">
        <f t="shared" si="6"/>
        <v>0</v>
      </c>
    </row>
    <row r="22" spans="1:16" s="57" customFormat="1" ht="26.4" x14ac:dyDescent="0.25">
      <c r="A22" s="51">
        <v>11</v>
      </c>
      <c r="B22" s="50" t="s">
        <v>200</v>
      </c>
      <c r="C22" s="51" t="s">
        <v>117</v>
      </c>
      <c r="D22" s="91">
        <v>1</v>
      </c>
      <c r="E22" s="25"/>
      <c r="F22" s="20"/>
      <c r="G22" s="26">
        <f t="shared" si="0"/>
        <v>0</v>
      </c>
      <c r="H22" s="92"/>
      <c r="I22" s="26"/>
      <c r="J22" s="15">
        <f t="shared" si="1"/>
        <v>0</v>
      </c>
      <c r="K22" s="26">
        <f t="shared" si="2"/>
        <v>0</v>
      </c>
      <c r="L22" s="15">
        <f t="shared" si="3"/>
        <v>0</v>
      </c>
      <c r="M22" s="26">
        <f t="shared" si="4"/>
        <v>0</v>
      </c>
      <c r="N22" s="15">
        <f t="shared" si="5"/>
        <v>0</v>
      </c>
      <c r="O22" s="15">
        <f t="shared" si="6"/>
        <v>0</v>
      </c>
    </row>
    <row r="23" spans="1:16" s="57" customFormat="1" x14ac:dyDescent="0.25">
      <c r="A23" s="51">
        <v>12</v>
      </c>
      <c r="B23" s="50" t="s">
        <v>104</v>
      </c>
      <c r="C23" s="51" t="s">
        <v>87</v>
      </c>
      <c r="D23" s="91">
        <v>1</v>
      </c>
      <c r="E23" s="25"/>
      <c r="F23" s="20"/>
      <c r="G23" s="26">
        <f t="shared" si="0"/>
        <v>0</v>
      </c>
      <c r="H23" s="92"/>
      <c r="I23" s="26"/>
      <c r="J23" s="15">
        <f t="shared" si="1"/>
        <v>0</v>
      </c>
      <c r="K23" s="26">
        <f t="shared" si="2"/>
        <v>0</v>
      </c>
      <c r="L23" s="15">
        <f t="shared" si="3"/>
        <v>0</v>
      </c>
      <c r="M23" s="26">
        <f t="shared" si="4"/>
        <v>0</v>
      </c>
      <c r="N23" s="15">
        <f t="shared" si="5"/>
        <v>0</v>
      </c>
      <c r="O23" s="15">
        <f t="shared" si="6"/>
        <v>0</v>
      </c>
    </row>
    <row r="24" spans="1:16" s="57" customFormat="1" x14ac:dyDescent="0.25">
      <c r="A24" s="51">
        <v>13</v>
      </c>
      <c r="B24" s="50" t="s">
        <v>118</v>
      </c>
      <c r="C24" s="51" t="s">
        <v>17</v>
      </c>
      <c r="D24" s="91">
        <v>1</v>
      </c>
      <c r="E24" s="25"/>
      <c r="F24" s="20"/>
      <c r="G24" s="26">
        <f t="shared" si="0"/>
        <v>0</v>
      </c>
      <c r="H24" s="92"/>
      <c r="I24" s="26"/>
      <c r="J24" s="15">
        <f t="shared" si="1"/>
        <v>0</v>
      </c>
      <c r="K24" s="26">
        <f t="shared" si="2"/>
        <v>0</v>
      </c>
      <c r="L24" s="15">
        <f t="shared" si="3"/>
        <v>0</v>
      </c>
      <c r="M24" s="26">
        <f t="shared" si="4"/>
        <v>0</v>
      </c>
      <c r="N24" s="15">
        <f t="shared" si="5"/>
        <v>0</v>
      </c>
      <c r="O24" s="15">
        <f t="shared" si="6"/>
        <v>0</v>
      </c>
    </row>
    <row r="25" spans="1:16" s="57" customFormat="1" x14ac:dyDescent="0.25">
      <c r="A25" s="49" t="s">
        <v>48</v>
      </c>
      <c r="B25" s="102" t="s">
        <v>204</v>
      </c>
      <c r="C25" s="103" t="s">
        <v>17</v>
      </c>
      <c r="D25" s="104">
        <v>1</v>
      </c>
      <c r="E25" s="25"/>
      <c r="F25" s="20"/>
      <c r="G25" s="26">
        <f t="shared" si="0"/>
        <v>0</v>
      </c>
      <c r="H25" s="92"/>
      <c r="I25" s="26"/>
      <c r="J25" s="15">
        <f t="shared" si="1"/>
        <v>0</v>
      </c>
      <c r="K25" s="26">
        <f t="shared" si="2"/>
        <v>0</v>
      </c>
      <c r="L25" s="15">
        <f t="shared" si="3"/>
        <v>0</v>
      </c>
      <c r="M25" s="26">
        <f t="shared" si="4"/>
        <v>0</v>
      </c>
      <c r="N25" s="15">
        <f t="shared" si="5"/>
        <v>0</v>
      </c>
      <c r="O25" s="15">
        <f t="shared" si="6"/>
        <v>0</v>
      </c>
    </row>
    <row r="26" spans="1:16" s="64" customFormat="1" x14ac:dyDescent="0.25">
      <c r="A26" s="59"/>
      <c r="B26" s="60" t="s">
        <v>0</v>
      </c>
      <c r="C26" s="61"/>
      <c r="D26" s="142"/>
      <c r="E26" s="138"/>
      <c r="F26" s="139"/>
      <c r="G26" s="140"/>
      <c r="H26" s="141"/>
      <c r="I26" s="140"/>
      <c r="J26" s="141"/>
      <c r="K26" s="62">
        <f>SUM(K12:K25)</f>
        <v>0</v>
      </c>
      <c r="L26" s="62">
        <f>SUM(L12:L25)</f>
        <v>0</v>
      </c>
      <c r="M26" s="62">
        <f>SUM(M12:M25)</f>
        <v>0</v>
      </c>
      <c r="N26" s="62">
        <f>SUM(N12:N25)</f>
        <v>0</v>
      </c>
      <c r="O26" s="63">
        <f>SUM(L26:N26)</f>
        <v>0</v>
      </c>
    </row>
    <row r="27" spans="1:16" x14ac:dyDescent="0.25">
      <c r="J27" s="70" t="s">
        <v>210</v>
      </c>
      <c r="K27" s="135"/>
      <c r="L27" s="135"/>
      <c r="M27" s="71"/>
      <c r="N27" s="135"/>
      <c r="O27" s="72">
        <f>M27</f>
        <v>0</v>
      </c>
    </row>
    <row r="28" spans="1:16" x14ac:dyDescent="0.25">
      <c r="J28" s="70" t="s">
        <v>13</v>
      </c>
      <c r="K28" s="136">
        <f>K27+K26</f>
        <v>0</v>
      </c>
      <c r="L28" s="136">
        <f>L27+L26</f>
        <v>0</v>
      </c>
      <c r="M28" s="136">
        <f>M27+M26</f>
        <v>0</v>
      </c>
      <c r="N28" s="136">
        <f>N27+N26</f>
        <v>0</v>
      </c>
      <c r="O28" s="73">
        <f>O27+O26</f>
        <v>0</v>
      </c>
    </row>
    <row r="29" spans="1:16" x14ac:dyDescent="0.25">
      <c r="J29" s="70"/>
      <c r="K29" s="74"/>
      <c r="L29" s="74"/>
      <c r="M29" s="74"/>
      <c r="N29" s="74"/>
      <c r="O29" s="75"/>
    </row>
    <row r="30" spans="1:16" x14ac:dyDescent="0.25">
      <c r="B30" s="76" t="s">
        <v>15</v>
      </c>
      <c r="E30" s="77"/>
    </row>
    <row r="31" spans="1:16" s="68" customFormat="1" x14ac:dyDescent="0.25">
      <c r="A31" s="65"/>
      <c r="B31" s="66"/>
      <c r="C31" s="67"/>
      <c r="D31" s="65"/>
      <c r="E31" s="77"/>
      <c r="G31" s="69"/>
      <c r="H31" s="69"/>
      <c r="I31" s="69"/>
      <c r="J31" s="69"/>
      <c r="K31" s="69"/>
      <c r="L31" s="69"/>
      <c r="M31" s="69"/>
      <c r="N31" s="69"/>
      <c r="O31" s="33"/>
      <c r="P31" s="33"/>
    </row>
    <row r="32" spans="1:16" s="68" customFormat="1" x14ac:dyDescent="0.25">
      <c r="A32" s="65"/>
      <c r="B32" s="76" t="s">
        <v>16</v>
      </c>
      <c r="C32" s="67"/>
      <c r="D32" s="65"/>
      <c r="E32" s="77"/>
      <c r="G32" s="69"/>
      <c r="H32" s="69"/>
      <c r="I32" s="69"/>
      <c r="J32" s="69"/>
      <c r="K32" s="69"/>
      <c r="L32" s="69"/>
      <c r="M32" s="69"/>
      <c r="N32" s="69"/>
      <c r="O32" s="33"/>
      <c r="P32" s="33"/>
    </row>
    <row r="33" spans="1:16" s="68" customFormat="1" x14ac:dyDescent="0.25">
      <c r="A33" s="65"/>
      <c r="B33" s="66"/>
      <c r="C33" s="67"/>
      <c r="D33" s="65"/>
      <c r="E33" s="77"/>
      <c r="G33" s="69"/>
      <c r="H33" s="69"/>
      <c r="I33" s="69"/>
      <c r="J33" s="69"/>
      <c r="K33" s="69"/>
      <c r="L33" s="69"/>
      <c r="M33" s="69"/>
      <c r="N33" s="69"/>
      <c r="O33" s="33"/>
      <c r="P33" s="33"/>
    </row>
    <row r="39" spans="1:16" x14ac:dyDescent="0.25">
      <c r="B39" s="93"/>
    </row>
    <row r="40" spans="1:16" x14ac:dyDescent="0.25">
      <c r="B40"/>
    </row>
    <row r="41" spans="1:16" x14ac:dyDescent="0.25">
      <c r="B41" s="93"/>
    </row>
    <row r="42" spans="1:16" x14ac:dyDescent="0.25">
      <c r="B42"/>
    </row>
    <row r="43" spans="1:16" x14ac:dyDescent="0.25">
      <c r="B43" s="93"/>
    </row>
  </sheetData>
  <mergeCells count="8">
    <mergeCell ref="A1:O1"/>
    <mergeCell ref="K9:O9"/>
    <mergeCell ref="A9:A10"/>
    <mergeCell ref="B9:B10"/>
    <mergeCell ref="C9:C10"/>
    <mergeCell ref="D9:D10"/>
    <mergeCell ref="E9:J9"/>
    <mergeCell ref="A3:O3"/>
  </mergeCells>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1-4
&amp;"Arial,Bold"&amp;USADZĪVES KANALIZĀCIJAS SŪKŅU STACIJA KSS-2.&amp;"Arial,Regular"&amp;U
</oddHeader>
    <oddFooter>&amp;C&amp;8&amp;P&amp;R&amp;8&amp;D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topLeftCell="A4" zoomScaleNormal="100" workbookViewId="0">
      <selection activeCell="R12" sqref="R12"/>
    </sheetView>
  </sheetViews>
  <sheetFormatPr defaultColWidth="9.109375" defaultRowHeight="13.2" x14ac:dyDescent="0.25"/>
  <cols>
    <col min="1" max="1" width="5.6640625" style="65" customWidth="1"/>
    <col min="2" max="2" width="31.5546875" style="66" customWidth="1"/>
    <col min="3" max="3" width="6.33203125" style="66" customWidth="1"/>
    <col min="4" max="4" width="7.88671875" style="65" customWidth="1"/>
    <col min="5" max="5" width="7.33203125" style="65" customWidth="1"/>
    <col min="6" max="6" width="6.5546875" style="68" customWidth="1"/>
    <col min="7" max="7" width="6.44140625" style="69" customWidth="1"/>
    <col min="8" max="8" width="6.88671875" style="69" customWidth="1"/>
    <col min="9" max="9" width="6.33203125" style="69" customWidth="1"/>
    <col min="10" max="10" width="8.88671875" style="69" customWidth="1"/>
    <col min="11" max="14" width="8.44140625" style="69" customWidth="1"/>
    <col min="15" max="15" width="9.44140625" style="33" customWidth="1"/>
    <col min="16" max="16384" width="9.109375" style="33"/>
  </cols>
  <sheetData>
    <row r="1" spans="1:15" s="6" customFormat="1" ht="39" customHeight="1" x14ac:dyDescent="0.25">
      <c r="A1" s="185" t="s">
        <v>212</v>
      </c>
      <c r="B1" s="185"/>
      <c r="C1" s="185"/>
      <c r="D1" s="185"/>
      <c r="E1" s="185"/>
      <c r="F1" s="185"/>
      <c r="G1" s="185"/>
      <c r="H1" s="185"/>
      <c r="I1" s="185"/>
      <c r="J1" s="185"/>
      <c r="K1" s="185"/>
      <c r="L1" s="185"/>
      <c r="M1" s="185"/>
      <c r="N1" s="185"/>
      <c r="O1" s="185"/>
    </row>
    <row r="2" spans="1:15" ht="20.25" customHeight="1" x14ac:dyDescent="0.35">
      <c r="M2" s="121" t="s">
        <v>211</v>
      </c>
    </row>
    <row r="3" spans="1:15" s="6" customFormat="1" ht="15.6" x14ac:dyDescent="0.25">
      <c r="A3" s="208" t="s">
        <v>243</v>
      </c>
      <c r="B3" s="208"/>
      <c r="C3" s="208"/>
      <c r="D3" s="208"/>
      <c r="E3" s="208"/>
      <c r="F3" s="208"/>
      <c r="G3" s="208"/>
      <c r="H3" s="208"/>
      <c r="I3" s="208"/>
      <c r="J3" s="208"/>
      <c r="K3" s="208"/>
      <c r="L3" s="208"/>
      <c r="M3" s="208"/>
      <c r="N3" s="208"/>
      <c r="O3" s="208"/>
    </row>
    <row r="4" spans="1:15" s="6" customFormat="1" ht="13.8" x14ac:dyDescent="0.25">
      <c r="A4" s="123" t="s">
        <v>227</v>
      </c>
      <c r="B4" s="9"/>
      <c r="C4" s="1"/>
      <c r="D4" s="34"/>
      <c r="E4" s="3"/>
      <c r="F4" s="4"/>
      <c r="G4" s="5"/>
      <c r="H4" s="5"/>
    </row>
    <row r="5" spans="1:15" s="6" customFormat="1" ht="13.8" x14ac:dyDescent="0.25">
      <c r="A5" s="123" t="s">
        <v>14</v>
      </c>
      <c r="B5" s="9"/>
      <c r="C5" s="122" t="s">
        <v>215</v>
      </c>
      <c r="D5" s="122"/>
      <c r="E5" s="122"/>
      <c r="F5" s="122"/>
      <c r="G5" s="122"/>
      <c r="H5" s="122"/>
      <c r="I5" s="122"/>
      <c r="J5" s="122"/>
      <c r="K5" s="122"/>
    </row>
    <row r="6" spans="1:15" s="6" customFormat="1" ht="13.8" x14ac:dyDescent="0.25">
      <c r="A6" s="123" t="s">
        <v>105</v>
      </c>
      <c r="B6" s="123"/>
      <c r="C6" s="122" t="s">
        <v>216</v>
      </c>
      <c r="D6" s="122"/>
      <c r="E6" s="122"/>
      <c r="F6" s="122"/>
      <c r="G6" s="122"/>
      <c r="H6" s="122"/>
      <c r="I6" s="122"/>
      <c r="J6" s="122"/>
      <c r="K6" s="122"/>
    </row>
    <row r="7" spans="1:15" s="6" customFormat="1" ht="13.8" x14ac:dyDescent="0.25">
      <c r="A7" s="27"/>
      <c r="B7" s="28"/>
      <c r="C7" s="28"/>
      <c r="D7" s="29"/>
      <c r="E7" s="29"/>
      <c r="F7" s="30"/>
      <c r="G7" s="31"/>
      <c r="H7" s="31"/>
      <c r="I7" s="31"/>
      <c r="J7" s="31"/>
      <c r="K7" s="31"/>
      <c r="L7" s="31"/>
      <c r="M7" s="31"/>
      <c r="N7" s="36"/>
      <c r="O7" s="13"/>
    </row>
    <row r="8" spans="1:15" s="6" customFormat="1" ht="13.8" x14ac:dyDescent="0.25">
      <c r="A8" s="27"/>
      <c r="B8" s="28"/>
      <c r="C8" s="28"/>
      <c r="D8" s="29"/>
      <c r="E8" s="29"/>
      <c r="F8" s="30"/>
      <c r="G8" s="31"/>
      <c r="H8" s="31"/>
      <c r="I8" s="31"/>
      <c r="J8" s="31"/>
      <c r="K8" s="31"/>
      <c r="L8" s="31"/>
      <c r="M8" s="31"/>
      <c r="N8" s="31"/>
      <c r="O8" s="32"/>
    </row>
    <row r="9" spans="1:15" s="6" customFormat="1" ht="13.8" x14ac:dyDescent="0.25">
      <c r="A9" s="199" t="s">
        <v>1</v>
      </c>
      <c r="B9" s="203" t="s">
        <v>2</v>
      </c>
      <c r="C9" s="201" t="s">
        <v>3</v>
      </c>
      <c r="D9" s="199" t="s">
        <v>4</v>
      </c>
      <c r="E9" s="197" t="s">
        <v>5</v>
      </c>
      <c r="F9" s="197"/>
      <c r="G9" s="197"/>
      <c r="H9" s="197"/>
      <c r="I9" s="197"/>
      <c r="J9" s="198"/>
      <c r="K9" s="196" t="s">
        <v>8</v>
      </c>
      <c r="L9" s="197"/>
      <c r="M9" s="197"/>
      <c r="N9" s="197"/>
      <c r="O9" s="198"/>
    </row>
    <row r="10" spans="1:15" s="6" customFormat="1" ht="105" x14ac:dyDescent="0.25">
      <c r="A10" s="200"/>
      <c r="B10" s="204"/>
      <c r="C10" s="202"/>
      <c r="D10" s="200"/>
      <c r="E10" s="38" t="s">
        <v>6</v>
      </c>
      <c r="F10" s="38" t="s">
        <v>221</v>
      </c>
      <c r="G10" s="39" t="s">
        <v>218</v>
      </c>
      <c r="H10" s="39" t="s">
        <v>219</v>
      </c>
      <c r="I10" s="39" t="s">
        <v>220</v>
      </c>
      <c r="J10" s="39" t="s">
        <v>222</v>
      </c>
      <c r="K10" s="39" t="s">
        <v>7</v>
      </c>
      <c r="L10" s="39" t="s">
        <v>218</v>
      </c>
      <c r="M10" s="39" t="s">
        <v>219</v>
      </c>
      <c r="N10" s="39" t="s">
        <v>220</v>
      </c>
      <c r="O10" s="39" t="s">
        <v>223</v>
      </c>
    </row>
    <row r="11" spans="1:15" s="6" customFormat="1" x14ac:dyDescent="0.25">
      <c r="A11" s="40"/>
      <c r="B11" s="41"/>
      <c r="C11" s="111"/>
      <c r="D11" s="43"/>
      <c r="E11" s="44"/>
      <c r="F11" s="45"/>
      <c r="G11" s="46"/>
      <c r="H11" s="47"/>
      <c r="I11" s="46"/>
      <c r="J11" s="47"/>
      <c r="K11" s="46"/>
      <c r="L11" s="47"/>
      <c r="M11" s="46"/>
      <c r="N11" s="47"/>
      <c r="O11" s="48"/>
    </row>
    <row r="12" spans="1:15" s="6" customFormat="1" ht="409.2" x14ac:dyDescent="0.25">
      <c r="A12" s="51">
        <v>1</v>
      </c>
      <c r="B12" s="50" t="s">
        <v>232</v>
      </c>
      <c r="C12" s="51" t="s">
        <v>17</v>
      </c>
      <c r="D12" s="106">
        <v>1</v>
      </c>
      <c r="E12" s="25"/>
      <c r="F12" s="20"/>
      <c r="G12" s="26">
        <f>E12*F12</f>
        <v>0</v>
      </c>
      <c r="H12" s="92"/>
      <c r="I12" s="26"/>
      <c r="J12" s="15">
        <f>SUM(G12:I12)</f>
        <v>0</v>
      </c>
      <c r="K12" s="26">
        <f>D12*E12</f>
        <v>0</v>
      </c>
      <c r="L12" s="15">
        <f>D12*G12</f>
        <v>0</v>
      </c>
      <c r="M12" s="26">
        <f>D12*H12</f>
        <v>0</v>
      </c>
      <c r="N12" s="15">
        <f>D12*I12</f>
        <v>0</v>
      </c>
      <c r="O12" s="15">
        <f>SUM(L12:N12)</f>
        <v>0</v>
      </c>
    </row>
    <row r="13" spans="1:15" s="6" customFormat="1" ht="26.4" x14ac:dyDescent="0.25">
      <c r="A13" s="51">
        <v>2</v>
      </c>
      <c r="B13" s="50" t="s">
        <v>194</v>
      </c>
      <c r="C13" s="51" t="s">
        <v>117</v>
      </c>
      <c r="D13" s="106">
        <v>2</v>
      </c>
      <c r="E13" s="25"/>
      <c r="F13" s="20"/>
      <c r="G13" s="26">
        <f t="shared" ref="G13:G25" si="0">E13*F13</f>
        <v>0</v>
      </c>
      <c r="H13" s="92"/>
      <c r="I13" s="26"/>
      <c r="J13" s="15">
        <f t="shared" ref="J13:J25" si="1">SUM(G13:I13)</f>
        <v>0</v>
      </c>
      <c r="K13" s="26">
        <f t="shared" ref="K13:K25" si="2">D13*E13</f>
        <v>0</v>
      </c>
      <c r="L13" s="15">
        <f t="shared" ref="L13:L25" si="3">D13*G13</f>
        <v>0</v>
      </c>
      <c r="M13" s="26">
        <f t="shared" ref="M13:M25" si="4">D13*H13</f>
        <v>0</v>
      </c>
      <c r="N13" s="15">
        <f t="shared" ref="N13:N25" si="5">D13*I13</f>
        <v>0</v>
      </c>
      <c r="O13" s="15">
        <f t="shared" ref="O13:O25" si="6">SUM(L13:N13)</f>
        <v>0</v>
      </c>
    </row>
    <row r="14" spans="1:15" s="6" customFormat="1" x14ac:dyDescent="0.25">
      <c r="A14" s="51">
        <v>3</v>
      </c>
      <c r="B14" s="50" t="s">
        <v>195</v>
      </c>
      <c r="C14" s="51" t="s">
        <v>117</v>
      </c>
      <c r="D14" s="106">
        <v>2</v>
      </c>
      <c r="E14" s="25"/>
      <c r="F14" s="20"/>
      <c r="G14" s="26">
        <f t="shared" si="0"/>
        <v>0</v>
      </c>
      <c r="H14" s="92"/>
      <c r="I14" s="26"/>
      <c r="J14" s="15">
        <f t="shared" si="1"/>
        <v>0</v>
      </c>
      <c r="K14" s="26">
        <f t="shared" si="2"/>
        <v>0</v>
      </c>
      <c r="L14" s="15">
        <f t="shared" si="3"/>
        <v>0</v>
      </c>
      <c r="M14" s="26">
        <f t="shared" si="4"/>
        <v>0</v>
      </c>
      <c r="N14" s="15">
        <f t="shared" si="5"/>
        <v>0</v>
      </c>
      <c r="O14" s="15">
        <f t="shared" si="6"/>
        <v>0</v>
      </c>
    </row>
    <row r="15" spans="1:15" s="6" customFormat="1" ht="26.4" x14ac:dyDescent="0.25">
      <c r="A15" s="51">
        <v>4</v>
      </c>
      <c r="B15" s="50" t="s">
        <v>101</v>
      </c>
      <c r="C15" s="51" t="s">
        <v>117</v>
      </c>
      <c r="D15" s="106">
        <v>1</v>
      </c>
      <c r="E15" s="25"/>
      <c r="F15" s="20"/>
      <c r="G15" s="26">
        <f t="shared" si="0"/>
        <v>0</v>
      </c>
      <c r="H15" s="92"/>
      <c r="I15" s="26"/>
      <c r="J15" s="15">
        <f t="shared" si="1"/>
        <v>0</v>
      </c>
      <c r="K15" s="26">
        <f t="shared" si="2"/>
        <v>0</v>
      </c>
      <c r="L15" s="15">
        <f t="shared" si="3"/>
        <v>0</v>
      </c>
      <c r="M15" s="26">
        <f t="shared" si="4"/>
        <v>0</v>
      </c>
      <c r="N15" s="15">
        <f t="shared" si="5"/>
        <v>0</v>
      </c>
      <c r="O15" s="15">
        <f t="shared" si="6"/>
        <v>0</v>
      </c>
    </row>
    <row r="16" spans="1:15" s="6" customFormat="1" ht="26.4" x14ac:dyDescent="0.25">
      <c r="A16" s="51">
        <v>5</v>
      </c>
      <c r="B16" s="50" t="s">
        <v>196</v>
      </c>
      <c r="C16" s="51" t="s">
        <v>117</v>
      </c>
      <c r="D16" s="106">
        <v>2</v>
      </c>
      <c r="E16" s="25"/>
      <c r="F16" s="20"/>
      <c r="G16" s="26">
        <f t="shared" si="0"/>
        <v>0</v>
      </c>
      <c r="H16" s="92"/>
      <c r="I16" s="26"/>
      <c r="J16" s="15">
        <f t="shared" si="1"/>
        <v>0</v>
      </c>
      <c r="K16" s="26">
        <f t="shared" si="2"/>
        <v>0</v>
      </c>
      <c r="L16" s="15">
        <f t="shared" si="3"/>
        <v>0</v>
      </c>
      <c r="M16" s="26">
        <f t="shared" si="4"/>
        <v>0</v>
      </c>
      <c r="N16" s="15">
        <f t="shared" si="5"/>
        <v>0</v>
      </c>
      <c r="O16" s="15">
        <f t="shared" si="6"/>
        <v>0</v>
      </c>
    </row>
    <row r="17" spans="1:16" s="6" customFormat="1" ht="39.6" x14ac:dyDescent="0.25">
      <c r="A17" s="51">
        <v>6</v>
      </c>
      <c r="B17" s="50" t="s">
        <v>197</v>
      </c>
      <c r="C17" s="51" t="s">
        <v>117</v>
      </c>
      <c r="D17" s="106">
        <v>1</v>
      </c>
      <c r="E17" s="25"/>
      <c r="F17" s="20"/>
      <c r="G17" s="26">
        <f t="shared" si="0"/>
        <v>0</v>
      </c>
      <c r="H17" s="92"/>
      <c r="I17" s="26"/>
      <c r="J17" s="15">
        <f t="shared" si="1"/>
        <v>0</v>
      </c>
      <c r="K17" s="26">
        <f t="shared" si="2"/>
        <v>0</v>
      </c>
      <c r="L17" s="15">
        <f t="shared" si="3"/>
        <v>0</v>
      </c>
      <c r="M17" s="26">
        <f t="shared" si="4"/>
        <v>0</v>
      </c>
      <c r="N17" s="15">
        <f t="shared" si="5"/>
        <v>0</v>
      </c>
      <c r="O17" s="15">
        <f t="shared" si="6"/>
        <v>0</v>
      </c>
    </row>
    <row r="18" spans="1:16" s="6" customFormat="1" ht="26.4" x14ac:dyDescent="0.25">
      <c r="A18" s="51">
        <v>7</v>
      </c>
      <c r="B18" s="50" t="s">
        <v>102</v>
      </c>
      <c r="C18" s="51" t="s">
        <v>17</v>
      </c>
      <c r="D18" s="106">
        <v>1</v>
      </c>
      <c r="E18" s="25"/>
      <c r="F18" s="20"/>
      <c r="G18" s="26">
        <f t="shared" si="0"/>
        <v>0</v>
      </c>
      <c r="H18" s="92"/>
      <c r="I18" s="26"/>
      <c r="J18" s="15">
        <f t="shared" si="1"/>
        <v>0</v>
      </c>
      <c r="K18" s="26">
        <f t="shared" si="2"/>
        <v>0</v>
      </c>
      <c r="L18" s="15">
        <f t="shared" si="3"/>
        <v>0</v>
      </c>
      <c r="M18" s="26">
        <f t="shared" si="4"/>
        <v>0</v>
      </c>
      <c r="N18" s="15">
        <f t="shared" si="5"/>
        <v>0</v>
      </c>
      <c r="O18" s="15">
        <f t="shared" si="6"/>
        <v>0</v>
      </c>
    </row>
    <row r="19" spans="1:16" s="6" customFormat="1" ht="26.4" x14ac:dyDescent="0.25">
      <c r="A19" s="51">
        <v>8</v>
      </c>
      <c r="B19" s="50" t="s">
        <v>198</v>
      </c>
      <c r="C19" s="51" t="s">
        <v>117</v>
      </c>
      <c r="D19" s="106">
        <v>1</v>
      </c>
      <c r="E19" s="25"/>
      <c r="F19" s="20"/>
      <c r="G19" s="26">
        <f t="shared" si="0"/>
        <v>0</v>
      </c>
      <c r="H19" s="92"/>
      <c r="I19" s="26"/>
      <c r="J19" s="15">
        <f t="shared" si="1"/>
        <v>0</v>
      </c>
      <c r="K19" s="26">
        <f t="shared" si="2"/>
        <v>0</v>
      </c>
      <c r="L19" s="15">
        <f t="shared" si="3"/>
        <v>0</v>
      </c>
      <c r="M19" s="26">
        <f t="shared" si="4"/>
        <v>0</v>
      </c>
      <c r="N19" s="15">
        <f t="shared" si="5"/>
        <v>0</v>
      </c>
      <c r="O19" s="15">
        <f t="shared" si="6"/>
        <v>0</v>
      </c>
    </row>
    <row r="20" spans="1:16" s="6" customFormat="1" ht="26.4" x14ac:dyDescent="0.25">
      <c r="A20" s="51">
        <v>9</v>
      </c>
      <c r="B20" s="50" t="s">
        <v>199</v>
      </c>
      <c r="C20" s="51" t="s">
        <v>117</v>
      </c>
      <c r="D20" s="106">
        <v>1</v>
      </c>
      <c r="E20" s="25"/>
      <c r="F20" s="20"/>
      <c r="G20" s="26">
        <f t="shared" si="0"/>
        <v>0</v>
      </c>
      <c r="H20" s="92"/>
      <c r="I20" s="26"/>
      <c r="J20" s="15">
        <f t="shared" si="1"/>
        <v>0</v>
      </c>
      <c r="K20" s="26">
        <f t="shared" si="2"/>
        <v>0</v>
      </c>
      <c r="L20" s="15">
        <f t="shared" si="3"/>
        <v>0</v>
      </c>
      <c r="M20" s="26">
        <f t="shared" si="4"/>
        <v>0</v>
      </c>
      <c r="N20" s="15">
        <f t="shared" si="5"/>
        <v>0</v>
      </c>
      <c r="O20" s="15">
        <f t="shared" si="6"/>
        <v>0</v>
      </c>
    </row>
    <row r="21" spans="1:16" s="6" customFormat="1" x14ac:dyDescent="0.25">
      <c r="A21" s="51">
        <v>10</v>
      </c>
      <c r="B21" s="50" t="s">
        <v>103</v>
      </c>
      <c r="C21" s="51" t="s">
        <v>117</v>
      </c>
      <c r="D21" s="106">
        <v>2</v>
      </c>
      <c r="E21" s="25"/>
      <c r="F21" s="20"/>
      <c r="G21" s="26">
        <f t="shared" si="0"/>
        <v>0</v>
      </c>
      <c r="H21" s="92"/>
      <c r="I21" s="26"/>
      <c r="J21" s="15">
        <f t="shared" si="1"/>
        <v>0</v>
      </c>
      <c r="K21" s="26">
        <f t="shared" si="2"/>
        <v>0</v>
      </c>
      <c r="L21" s="15">
        <f t="shared" si="3"/>
        <v>0</v>
      </c>
      <c r="M21" s="26">
        <f t="shared" si="4"/>
        <v>0</v>
      </c>
      <c r="N21" s="15">
        <f t="shared" si="5"/>
        <v>0</v>
      </c>
      <c r="O21" s="15">
        <f t="shared" si="6"/>
        <v>0</v>
      </c>
    </row>
    <row r="22" spans="1:16" s="6" customFormat="1" ht="26.4" x14ac:dyDescent="0.25">
      <c r="A22" s="51">
        <v>11</v>
      </c>
      <c r="B22" s="50" t="s">
        <v>200</v>
      </c>
      <c r="C22" s="51" t="s">
        <v>117</v>
      </c>
      <c r="D22" s="106">
        <v>1</v>
      </c>
      <c r="E22" s="25"/>
      <c r="F22" s="20"/>
      <c r="G22" s="26">
        <f t="shared" si="0"/>
        <v>0</v>
      </c>
      <c r="H22" s="92"/>
      <c r="I22" s="26"/>
      <c r="J22" s="15">
        <f t="shared" si="1"/>
        <v>0</v>
      </c>
      <c r="K22" s="26">
        <f t="shared" si="2"/>
        <v>0</v>
      </c>
      <c r="L22" s="15">
        <f t="shared" si="3"/>
        <v>0</v>
      </c>
      <c r="M22" s="26">
        <f t="shared" si="4"/>
        <v>0</v>
      </c>
      <c r="N22" s="15">
        <f t="shared" si="5"/>
        <v>0</v>
      </c>
      <c r="O22" s="15">
        <f t="shared" si="6"/>
        <v>0</v>
      </c>
    </row>
    <row r="23" spans="1:16" s="6" customFormat="1" x14ac:dyDescent="0.25">
      <c r="A23" s="51">
        <v>12</v>
      </c>
      <c r="B23" s="50" t="s">
        <v>104</v>
      </c>
      <c r="C23" s="51" t="s">
        <v>87</v>
      </c>
      <c r="D23" s="106">
        <v>1</v>
      </c>
      <c r="E23" s="25"/>
      <c r="F23" s="20"/>
      <c r="G23" s="26">
        <f t="shared" si="0"/>
        <v>0</v>
      </c>
      <c r="H23" s="92"/>
      <c r="I23" s="26"/>
      <c r="J23" s="15">
        <f t="shared" si="1"/>
        <v>0</v>
      </c>
      <c r="K23" s="26">
        <f t="shared" si="2"/>
        <v>0</v>
      </c>
      <c r="L23" s="15">
        <f t="shared" si="3"/>
        <v>0</v>
      </c>
      <c r="M23" s="26">
        <f t="shared" si="4"/>
        <v>0</v>
      </c>
      <c r="N23" s="15">
        <f t="shared" si="5"/>
        <v>0</v>
      </c>
      <c r="O23" s="15">
        <f t="shared" si="6"/>
        <v>0</v>
      </c>
    </row>
    <row r="24" spans="1:16" s="6" customFormat="1" x14ac:dyDescent="0.25">
      <c r="A24" s="51">
        <v>13</v>
      </c>
      <c r="B24" s="50" t="s">
        <v>118</v>
      </c>
      <c r="C24" s="51" t="s">
        <v>17</v>
      </c>
      <c r="D24" s="106">
        <v>1</v>
      </c>
      <c r="E24" s="25"/>
      <c r="F24" s="20"/>
      <c r="G24" s="26">
        <f t="shared" si="0"/>
        <v>0</v>
      </c>
      <c r="H24" s="92"/>
      <c r="I24" s="26"/>
      <c r="J24" s="15">
        <f t="shared" si="1"/>
        <v>0</v>
      </c>
      <c r="K24" s="26">
        <f t="shared" si="2"/>
        <v>0</v>
      </c>
      <c r="L24" s="15">
        <f t="shared" si="3"/>
        <v>0</v>
      </c>
      <c r="M24" s="26">
        <f t="shared" si="4"/>
        <v>0</v>
      </c>
      <c r="N24" s="15">
        <f t="shared" si="5"/>
        <v>0</v>
      </c>
      <c r="O24" s="15">
        <f t="shared" si="6"/>
        <v>0</v>
      </c>
    </row>
    <row r="25" spans="1:16" s="6" customFormat="1" x14ac:dyDescent="0.25">
      <c r="A25" s="49" t="s">
        <v>48</v>
      </c>
      <c r="B25" s="102" t="s">
        <v>204</v>
      </c>
      <c r="C25" s="103" t="s">
        <v>17</v>
      </c>
      <c r="D25" s="110">
        <v>1</v>
      </c>
      <c r="E25" s="25"/>
      <c r="F25" s="20"/>
      <c r="G25" s="26">
        <f t="shared" si="0"/>
        <v>0</v>
      </c>
      <c r="H25" s="92"/>
      <c r="I25" s="26"/>
      <c r="J25" s="15">
        <f t="shared" si="1"/>
        <v>0</v>
      </c>
      <c r="K25" s="26">
        <f t="shared" si="2"/>
        <v>0</v>
      </c>
      <c r="L25" s="15">
        <f t="shared" si="3"/>
        <v>0</v>
      </c>
      <c r="M25" s="26">
        <f t="shared" si="4"/>
        <v>0</v>
      </c>
      <c r="N25" s="15">
        <f t="shared" si="5"/>
        <v>0</v>
      </c>
      <c r="O25" s="15">
        <f t="shared" si="6"/>
        <v>0</v>
      </c>
    </row>
    <row r="26" spans="1:16" s="6" customFormat="1" x14ac:dyDescent="0.25">
      <c r="A26" s="59"/>
      <c r="B26" s="60" t="s">
        <v>0</v>
      </c>
      <c r="C26" s="112"/>
      <c r="D26" s="59"/>
      <c r="E26" s="138"/>
      <c r="F26" s="139"/>
      <c r="G26" s="140"/>
      <c r="H26" s="141"/>
      <c r="I26" s="140"/>
      <c r="J26" s="141"/>
      <c r="K26" s="62">
        <f>SUM(K12:K25)</f>
        <v>0</v>
      </c>
      <c r="L26" s="62">
        <f>SUM(L12:L25)</f>
        <v>0</v>
      </c>
      <c r="M26" s="62">
        <f>SUM(M12:M25)</f>
        <v>0</v>
      </c>
      <c r="N26" s="62">
        <f>SUM(N12:N25)</f>
        <v>0</v>
      </c>
      <c r="O26" s="63">
        <f>SUM(L26:N26)</f>
        <v>0</v>
      </c>
    </row>
    <row r="27" spans="1:16" s="6" customFormat="1" ht="12" customHeight="1" x14ac:dyDescent="0.25">
      <c r="A27" s="65"/>
      <c r="B27" s="66"/>
      <c r="C27" s="66"/>
      <c r="D27" s="65"/>
      <c r="E27" s="65"/>
      <c r="F27" s="68"/>
      <c r="G27" s="69"/>
      <c r="H27" s="69"/>
      <c r="I27" s="69"/>
      <c r="J27" s="70" t="s">
        <v>210</v>
      </c>
      <c r="K27" s="135"/>
      <c r="L27" s="135"/>
      <c r="M27" s="71"/>
      <c r="N27" s="135"/>
      <c r="O27" s="72">
        <f>M27</f>
        <v>0</v>
      </c>
    </row>
    <row r="28" spans="1:16" s="6" customFormat="1" x14ac:dyDescent="0.25">
      <c r="A28" s="65"/>
      <c r="B28" s="66"/>
      <c r="C28" s="66"/>
      <c r="D28" s="65"/>
      <c r="E28" s="65"/>
      <c r="F28" s="68"/>
      <c r="G28" s="69"/>
      <c r="H28" s="69"/>
      <c r="I28" s="69"/>
      <c r="J28" s="70" t="s">
        <v>13</v>
      </c>
      <c r="K28" s="136">
        <f>K27+K26</f>
        <v>0</v>
      </c>
      <c r="L28" s="136">
        <f>L27+L26</f>
        <v>0</v>
      </c>
      <c r="M28" s="136">
        <f>M27+M26</f>
        <v>0</v>
      </c>
      <c r="N28" s="136">
        <f>N27+N26</f>
        <v>0</v>
      </c>
      <c r="O28" s="73">
        <f>O27+O26</f>
        <v>0</v>
      </c>
    </row>
    <row r="29" spans="1:16" s="6" customFormat="1" x14ac:dyDescent="0.25">
      <c r="A29" s="3"/>
      <c r="B29" s="1"/>
      <c r="C29" s="2"/>
    </row>
    <row r="30" spans="1:16" x14ac:dyDescent="0.25">
      <c r="B30" s="76" t="s">
        <v>15</v>
      </c>
      <c r="E30" s="77"/>
    </row>
    <row r="31" spans="1:16" s="68" customFormat="1" x14ac:dyDescent="0.25">
      <c r="A31" s="65"/>
      <c r="B31" s="66"/>
      <c r="C31" s="66"/>
      <c r="D31" s="65"/>
      <c r="E31" s="77"/>
      <c r="G31" s="69"/>
      <c r="H31" s="69"/>
      <c r="I31" s="69"/>
      <c r="J31" s="69"/>
      <c r="K31" s="69"/>
      <c r="L31" s="69"/>
      <c r="M31" s="69"/>
      <c r="N31" s="69"/>
      <c r="O31" s="33"/>
      <c r="P31" s="33"/>
    </row>
    <row r="32" spans="1:16" s="68" customFormat="1" x14ac:dyDescent="0.25">
      <c r="A32" s="65"/>
      <c r="B32" s="76" t="s">
        <v>16</v>
      </c>
      <c r="C32" s="66"/>
      <c r="D32" s="65"/>
      <c r="E32" s="77"/>
      <c r="G32" s="69"/>
      <c r="H32" s="69"/>
      <c r="I32" s="69"/>
      <c r="J32" s="69"/>
      <c r="K32" s="69"/>
      <c r="L32" s="69"/>
      <c r="M32" s="69"/>
      <c r="N32" s="69"/>
      <c r="O32" s="33"/>
      <c r="P32" s="33"/>
    </row>
    <row r="33" spans="1:16" s="68" customFormat="1" x14ac:dyDescent="0.25">
      <c r="A33" s="65"/>
      <c r="B33" s="66"/>
      <c r="C33" s="66"/>
      <c r="D33" s="65"/>
      <c r="E33" s="77"/>
      <c r="G33" s="69"/>
      <c r="H33" s="69"/>
      <c r="I33" s="69"/>
      <c r="J33" s="69"/>
      <c r="K33" s="69"/>
      <c r="L33" s="69"/>
      <c r="M33" s="69"/>
      <c r="N33" s="69"/>
      <c r="O33" s="33"/>
      <c r="P33" s="33"/>
    </row>
    <row r="39" spans="1:16" x14ac:dyDescent="0.25">
      <c r="B39" s="93"/>
    </row>
    <row r="40" spans="1:16" x14ac:dyDescent="0.25">
      <c r="B40"/>
    </row>
    <row r="41" spans="1:16" x14ac:dyDescent="0.25">
      <c r="B41" s="93"/>
    </row>
    <row r="42" spans="1:16" x14ac:dyDescent="0.25">
      <c r="B42"/>
    </row>
    <row r="43" spans="1:16" x14ac:dyDescent="0.25">
      <c r="B43" s="93"/>
    </row>
  </sheetData>
  <mergeCells count="8">
    <mergeCell ref="A1:O1"/>
    <mergeCell ref="K9:O9"/>
    <mergeCell ref="A9:A10"/>
    <mergeCell ref="B9:B10"/>
    <mergeCell ref="C9:C10"/>
    <mergeCell ref="D9:D10"/>
    <mergeCell ref="E9:J9"/>
    <mergeCell ref="A3:O3"/>
  </mergeCells>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1-5
&amp;"Arial,Bold"&amp;USADZĪVES KANALIZĀCIJAS SŪKŅU STACIJA KSS-3.&amp;"Arial,Regular"&amp;U
</oddHeader>
    <oddFooter>&amp;C&amp;8&amp;P&amp;R&amp;8&amp;D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zoomScaleNormal="100" workbookViewId="0">
      <selection activeCell="S14" sqref="S14"/>
    </sheetView>
  </sheetViews>
  <sheetFormatPr defaultColWidth="9.109375" defaultRowHeight="13.2" x14ac:dyDescent="0.25"/>
  <cols>
    <col min="1" max="1" width="5.6640625" style="65" customWidth="1"/>
    <col min="2" max="2" width="30" style="66" customWidth="1"/>
    <col min="3" max="3" width="4.6640625" style="66" customWidth="1"/>
    <col min="4" max="4" width="6.88671875" style="65" customWidth="1"/>
    <col min="5" max="5" width="6.33203125" style="65" customWidth="1"/>
    <col min="6" max="6" width="5.33203125" style="68" customWidth="1"/>
    <col min="7" max="7" width="7.5546875" style="69" customWidth="1"/>
    <col min="8" max="8" width="6.88671875" style="69" customWidth="1"/>
    <col min="9" max="10" width="7.5546875" style="69" customWidth="1"/>
    <col min="11" max="14" width="8.44140625" style="69" customWidth="1"/>
    <col min="15" max="15" width="9.44140625" style="33" customWidth="1"/>
    <col min="16" max="16384" width="9.109375" style="33"/>
  </cols>
  <sheetData>
    <row r="1" spans="1:15" s="6" customFormat="1" ht="39" customHeight="1" x14ac:dyDescent="0.25">
      <c r="A1" s="185" t="s">
        <v>212</v>
      </c>
      <c r="B1" s="185"/>
      <c r="C1" s="185"/>
      <c r="D1" s="185"/>
      <c r="E1" s="185"/>
      <c r="F1" s="185"/>
      <c r="G1" s="185"/>
      <c r="H1" s="185"/>
      <c r="I1" s="185"/>
      <c r="J1" s="185"/>
      <c r="K1" s="185"/>
      <c r="L1" s="185"/>
      <c r="M1" s="185"/>
      <c r="N1" s="185"/>
      <c r="O1" s="185"/>
    </row>
    <row r="2" spans="1:15" ht="19.5" customHeight="1" x14ac:dyDescent="0.35">
      <c r="M2" s="121" t="s">
        <v>211</v>
      </c>
    </row>
    <row r="3" spans="1:15" s="6" customFormat="1" x14ac:dyDescent="0.25">
      <c r="A3" s="3"/>
      <c r="B3" s="1"/>
      <c r="C3" s="2"/>
    </row>
    <row r="4" spans="1:15" s="6" customFormat="1" ht="15.6" x14ac:dyDescent="0.25">
      <c r="A4" s="206" t="s">
        <v>242</v>
      </c>
      <c r="B4" s="206"/>
      <c r="C4" s="206"/>
      <c r="D4" s="206"/>
      <c r="E4" s="206"/>
      <c r="F4" s="206"/>
      <c r="G4" s="206"/>
      <c r="H4" s="206"/>
      <c r="I4" s="206"/>
      <c r="J4" s="206"/>
      <c r="K4" s="206"/>
      <c r="L4" s="206"/>
      <c r="M4" s="206"/>
      <c r="N4" s="206"/>
      <c r="O4" s="206"/>
    </row>
    <row r="5" spans="1:15" s="6" customFormat="1" ht="13.8" x14ac:dyDescent="0.25">
      <c r="A5" s="123" t="s">
        <v>227</v>
      </c>
      <c r="B5" s="9"/>
      <c r="C5" s="1"/>
      <c r="D5" s="34"/>
      <c r="E5" s="3"/>
      <c r="F5" s="4"/>
      <c r="G5" s="5"/>
      <c r="H5" s="5"/>
    </row>
    <row r="6" spans="1:15" s="6" customFormat="1" ht="13.8" x14ac:dyDescent="0.25">
      <c r="A6" s="123" t="s">
        <v>14</v>
      </c>
      <c r="B6" s="123"/>
      <c r="C6" s="122" t="s">
        <v>215</v>
      </c>
      <c r="D6" s="67"/>
      <c r="E6" s="33"/>
      <c r="F6" s="33"/>
      <c r="G6" s="33"/>
      <c r="H6" s="33"/>
      <c r="I6" s="33"/>
      <c r="J6" s="33"/>
      <c r="K6" s="33"/>
    </row>
    <row r="7" spans="1:15" s="6" customFormat="1" ht="13.8" x14ac:dyDescent="0.25">
      <c r="A7" s="123" t="s">
        <v>105</v>
      </c>
      <c r="B7" s="123"/>
      <c r="C7" s="122" t="s">
        <v>216</v>
      </c>
      <c r="D7" s="67"/>
      <c r="E7" s="33"/>
      <c r="F7" s="33"/>
      <c r="G7" s="33"/>
      <c r="H7" s="33"/>
      <c r="I7" s="33"/>
      <c r="J7" s="33"/>
      <c r="K7" s="33"/>
    </row>
    <row r="8" spans="1:15" s="6" customFormat="1" ht="13.8" x14ac:dyDescent="0.25">
      <c r="A8" s="27"/>
      <c r="B8" s="28"/>
      <c r="C8" s="28"/>
      <c r="D8" s="29"/>
      <c r="E8" s="29"/>
      <c r="F8" s="30"/>
      <c r="G8" s="31"/>
      <c r="H8" s="31"/>
      <c r="I8" s="31"/>
      <c r="J8" s="31"/>
      <c r="K8" s="31"/>
      <c r="L8" s="31"/>
      <c r="M8" s="31"/>
      <c r="N8" s="36"/>
      <c r="O8" s="13"/>
    </row>
    <row r="9" spans="1:15" s="6" customFormat="1" ht="13.8" x14ac:dyDescent="0.25">
      <c r="A9" s="27"/>
      <c r="B9" s="28"/>
      <c r="C9" s="28"/>
      <c r="D9" s="29"/>
      <c r="E9" s="29"/>
      <c r="F9" s="30"/>
      <c r="G9" s="31"/>
      <c r="H9" s="31"/>
      <c r="I9" s="31"/>
      <c r="J9" s="31"/>
      <c r="K9" s="31"/>
      <c r="L9" s="31"/>
      <c r="M9" s="31"/>
      <c r="N9" s="31"/>
      <c r="O9" s="32"/>
    </row>
    <row r="10" spans="1:15" s="6" customFormat="1" ht="13.8" x14ac:dyDescent="0.25">
      <c r="A10" s="199" t="s">
        <v>1</v>
      </c>
      <c r="B10" s="203" t="s">
        <v>2</v>
      </c>
      <c r="C10" s="201" t="s">
        <v>3</v>
      </c>
      <c r="D10" s="199" t="s">
        <v>4</v>
      </c>
      <c r="E10" s="197" t="s">
        <v>5</v>
      </c>
      <c r="F10" s="197"/>
      <c r="G10" s="197"/>
      <c r="H10" s="197"/>
      <c r="I10" s="197"/>
      <c r="J10" s="198"/>
      <c r="K10" s="196" t="s">
        <v>8</v>
      </c>
      <c r="L10" s="197"/>
      <c r="M10" s="197"/>
      <c r="N10" s="197"/>
      <c r="O10" s="198"/>
    </row>
    <row r="11" spans="1:15" s="6" customFormat="1" ht="144.6" x14ac:dyDescent="0.25">
      <c r="A11" s="200"/>
      <c r="B11" s="204"/>
      <c r="C11" s="202"/>
      <c r="D11" s="200"/>
      <c r="E11" s="38" t="s">
        <v>6</v>
      </c>
      <c r="F11" s="38" t="s">
        <v>221</v>
      </c>
      <c r="G11" s="39" t="s">
        <v>218</v>
      </c>
      <c r="H11" s="39" t="s">
        <v>219</v>
      </c>
      <c r="I11" s="39" t="s">
        <v>220</v>
      </c>
      <c r="J11" s="39" t="s">
        <v>222</v>
      </c>
      <c r="K11" s="39" t="s">
        <v>7</v>
      </c>
      <c r="L11" s="39" t="s">
        <v>218</v>
      </c>
      <c r="M11" s="39" t="s">
        <v>219</v>
      </c>
      <c r="N11" s="39" t="s">
        <v>220</v>
      </c>
      <c r="O11" s="39" t="s">
        <v>223</v>
      </c>
    </row>
    <row r="12" spans="1:15" s="6" customFormat="1" x14ac:dyDescent="0.25">
      <c r="A12" s="94"/>
      <c r="B12" s="95"/>
      <c r="C12" s="113"/>
      <c r="D12" s="95"/>
      <c r="E12" s="44"/>
      <c r="F12" s="45"/>
      <c r="G12" s="46"/>
      <c r="H12" s="47"/>
      <c r="I12" s="46"/>
      <c r="J12" s="47"/>
      <c r="K12" s="46"/>
      <c r="L12" s="47"/>
      <c r="M12" s="46"/>
      <c r="N12" s="47"/>
      <c r="O12" s="48"/>
    </row>
    <row r="13" spans="1:15" s="6" customFormat="1" ht="79.2" x14ac:dyDescent="0.25">
      <c r="A13" s="14">
        <v>1</v>
      </c>
      <c r="B13" s="23" t="s">
        <v>88</v>
      </c>
      <c r="C13" s="24" t="s">
        <v>89</v>
      </c>
      <c r="D13" s="161">
        <v>630</v>
      </c>
      <c r="E13" s="25"/>
      <c r="F13" s="20"/>
      <c r="G13" s="26">
        <f>E13*F13</f>
        <v>0</v>
      </c>
      <c r="H13" s="15"/>
      <c r="I13" s="26"/>
      <c r="J13" s="15">
        <f>SUM(G13:I13)</f>
        <v>0</v>
      </c>
      <c r="K13" s="26">
        <f>D13*E13</f>
        <v>0</v>
      </c>
      <c r="L13" s="15">
        <f>D13*G13</f>
        <v>0</v>
      </c>
      <c r="M13" s="26">
        <f>D13*H13</f>
        <v>0</v>
      </c>
      <c r="N13" s="15">
        <f>D13*I13</f>
        <v>0</v>
      </c>
      <c r="O13" s="15">
        <f>SUM(L13:N13)</f>
        <v>0</v>
      </c>
    </row>
    <row r="14" spans="1:15" s="6" customFormat="1" ht="118.8" x14ac:dyDescent="0.25">
      <c r="A14" s="22">
        <v>2</v>
      </c>
      <c r="B14" s="80" t="s">
        <v>90</v>
      </c>
      <c r="C14" s="24" t="s">
        <v>89</v>
      </c>
      <c r="D14" s="14">
        <v>34</v>
      </c>
      <c r="E14" s="25"/>
      <c r="F14" s="20"/>
      <c r="G14" s="26">
        <f t="shared" ref="G14:G24" si="0">E14*F14</f>
        <v>0</v>
      </c>
      <c r="H14" s="15"/>
      <c r="I14" s="26"/>
      <c r="J14" s="15">
        <f t="shared" ref="J14:J24" si="1">SUM(G14:I14)</f>
        <v>0</v>
      </c>
      <c r="K14" s="26">
        <f t="shared" ref="K14:K24" si="2">D14*E14</f>
        <v>0</v>
      </c>
      <c r="L14" s="15">
        <f t="shared" ref="L14:L24" si="3">D14*G14</f>
        <v>0</v>
      </c>
      <c r="M14" s="26">
        <f t="shared" ref="M14:M24" si="4">D14*H14</f>
        <v>0</v>
      </c>
      <c r="N14" s="15">
        <f t="shared" ref="N14:N24" si="5">D14*I14</f>
        <v>0</v>
      </c>
      <c r="O14" s="15">
        <f t="shared" ref="O14:O24" si="6">SUM(L14:N14)</f>
        <v>0</v>
      </c>
    </row>
    <row r="15" spans="1:15" s="6" customFormat="1" ht="52.8" x14ac:dyDescent="0.25">
      <c r="A15" s="14">
        <v>3</v>
      </c>
      <c r="B15" s="81" t="s">
        <v>91</v>
      </c>
      <c r="C15" s="82" t="s">
        <v>89</v>
      </c>
      <c r="D15" s="162">
        <v>78</v>
      </c>
      <c r="E15" s="25"/>
      <c r="F15" s="20"/>
      <c r="G15" s="26">
        <f t="shared" si="0"/>
        <v>0</v>
      </c>
      <c r="H15" s="15"/>
      <c r="I15" s="26"/>
      <c r="J15" s="15">
        <f t="shared" si="1"/>
        <v>0</v>
      </c>
      <c r="K15" s="26">
        <f t="shared" si="2"/>
        <v>0</v>
      </c>
      <c r="L15" s="15">
        <f t="shared" si="3"/>
        <v>0</v>
      </c>
      <c r="M15" s="26">
        <f t="shared" si="4"/>
        <v>0</v>
      </c>
      <c r="N15" s="15">
        <f t="shared" si="5"/>
        <v>0</v>
      </c>
      <c r="O15" s="15">
        <f t="shared" si="6"/>
        <v>0</v>
      </c>
    </row>
    <row r="16" spans="1:15" s="6" customFormat="1" ht="15.6" x14ac:dyDescent="0.25">
      <c r="A16" s="14">
        <v>4</v>
      </c>
      <c r="B16" s="178" t="s">
        <v>240</v>
      </c>
      <c r="C16" s="179" t="s">
        <v>241</v>
      </c>
      <c r="D16" s="177">
        <v>150</v>
      </c>
      <c r="E16" s="180"/>
      <c r="F16" s="181"/>
      <c r="G16" s="26">
        <f t="shared" si="0"/>
        <v>0</v>
      </c>
      <c r="H16" s="183"/>
      <c r="I16" s="182"/>
      <c r="J16" s="15">
        <f t="shared" si="1"/>
        <v>0</v>
      </c>
      <c r="K16" s="26">
        <f t="shared" si="2"/>
        <v>0</v>
      </c>
      <c r="L16" s="15">
        <f t="shared" si="3"/>
        <v>0</v>
      </c>
      <c r="M16" s="26">
        <f t="shared" si="4"/>
        <v>0</v>
      </c>
      <c r="N16" s="15">
        <f t="shared" si="5"/>
        <v>0</v>
      </c>
      <c r="O16" s="15">
        <f t="shared" si="6"/>
        <v>0</v>
      </c>
    </row>
    <row r="17" spans="1:15" s="6" customFormat="1" ht="39.6" x14ac:dyDescent="0.25">
      <c r="A17" s="22">
        <v>5</v>
      </c>
      <c r="B17" s="23" t="s">
        <v>92</v>
      </c>
      <c r="C17" s="24" t="s">
        <v>89</v>
      </c>
      <c r="D17" s="161">
        <v>3</v>
      </c>
      <c r="E17" s="25"/>
      <c r="F17" s="20"/>
      <c r="G17" s="26">
        <f t="shared" si="0"/>
        <v>0</v>
      </c>
      <c r="H17" s="15"/>
      <c r="I17" s="26"/>
      <c r="J17" s="15">
        <f t="shared" si="1"/>
        <v>0</v>
      </c>
      <c r="K17" s="26">
        <f t="shared" si="2"/>
        <v>0</v>
      </c>
      <c r="L17" s="15">
        <f t="shared" si="3"/>
        <v>0</v>
      </c>
      <c r="M17" s="26">
        <f t="shared" si="4"/>
        <v>0</v>
      </c>
      <c r="N17" s="15">
        <f t="shared" si="5"/>
        <v>0</v>
      </c>
      <c r="O17" s="15">
        <f t="shared" si="6"/>
        <v>0</v>
      </c>
    </row>
    <row r="18" spans="1:15" s="6" customFormat="1" ht="92.4" x14ac:dyDescent="0.25">
      <c r="A18" s="14">
        <v>6</v>
      </c>
      <c r="B18" s="81" t="s">
        <v>93</v>
      </c>
      <c r="C18" s="82" t="s">
        <v>89</v>
      </c>
      <c r="D18" s="163">
        <v>14</v>
      </c>
      <c r="E18" s="25"/>
      <c r="F18" s="20"/>
      <c r="G18" s="26">
        <f t="shared" si="0"/>
        <v>0</v>
      </c>
      <c r="H18" s="15"/>
      <c r="I18" s="26"/>
      <c r="J18" s="15">
        <f t="shared" si="1"/>
        <v>0</v>
      </c>
      <c r="K18" s="26">
        <f t="shared" si="2"/>
        <v>0</v>
      </c>
      <c r="L18" s="15">
        <f t="shared" si="3"/>
        <v>0</v>
      </c>
      <c r="M18" s="26">
        <f t="shared" si="4"/>
        <v>0</v>
      </c>
      <c r="N18" s="15">
        <f t="shared" si="5"/>
        <v>0</v>
      </c>
      <c r="O18" s="15">
        <f t="shared" si="6"/>
        <v>0</v>
      </c>
    </row>
    <row r="19" spans="1:15" s="6" customFormat="1" ht="26.4" x14ac:dyDescent="0.25">
      <c r="A19" s="22">
        <v>7</v>
      </c>
      <c r="B19" s="83" t="s">
        <v>95</v>
      </c>
      <c r="C19" s="17" t="s">
        <v>94</v>
      </c>
      <c r="D19" s="164">
        <v>395</v>
      </c>
      <c r="E19" s="25"/>
      <c r="F19" s="20"/>
      <c r="G19" s="26">
        <f t="shared" si="0"/>
        <v>0</v>
      </c>
      <c r="H19" s="15"/>
      <c r="I19" s="26"/>
      <c r="J19" s="15">
        <f t="shared" si="1"/>
        <v>0</v>
      </c>
      <c r="K19" s="26">
        <f t="shared" si="2"/>
        <v>0</v>
      </c>
      <c r="L19" s="15">
        <f t="shared" si="3"/>
        <v>0</v>
      </c>
      <c r="M19" s="26">
        <f t="shared" si="4"/>
        <v>0</v>
      </c>
      <c r="N19" s="15">
        <f t="shared" si="5"/>
        <v>0</v>
      </c>
      <c r="O19" s="15">
        <f t="shared" si="6"/>
        <v>0</v>
      </c>
    </row>
    <row r="20" spans="1:15" s="6" customFormat="1" ht="26.4" x14ac:dyDescent="0.25">
      <c r="A20" s="14">
        <v>8</v>
      </c>
      <c r="B20" s="81" t="s">
        <v>107</v>
      </c>
      <c r="C20" s="82" t="s">
        <v>89</v>
      </c>
      <c r="D20" s="117">
        <v>0.16</v>
      </c>
      <c r="E20" s="25"/>
      <c r="F20" s="20"/>
      <c r="G20" s="26">
        <f t="shared" si="0"/>
        <v>0</v>
      </c>
      <c r="H20" s="15"/>
      <c r="I20" s="26"/>
      <c r="J20" s="15">
        <f t="shared" si="1"/>
        <v>0</v>
      </c>
      <c r="K20" s="26">
        <f t="shared" si="2"/>
        <v>0</v>
      </c>
      <c r="L20" s="15">
        <f t="shared" si="3"/>
        <v>0</v>
      </c>
      <c r="M20" s="26">
        <f t="shared" si="4"/>
        <v>0</v>
      </c>
      <c r="N20" s="15">
        <f t="shared" si="5"/>
        <v>0</v>
      </c>
      <c r="O20" s="15">
        <f t="shared" si="6"/>
        <v>0</v>
      </c>
    </row>
    <row r="21" spans="1:15" s="6" customFormat="1" ht="26.4" x14ac:dyDescent="0.25">
      <c r="A21" s="22">
        <v>9</v>
      </c>
      <c r="B21" s="23" t="s">
        <v>201</v>
      </c>
      <c r="C21" s="24" t="s">
        <v>89</v>
      </c>
      <c r="D21" s="161">
        <v>0.6</v>
      </c>
      <c r="E21" s="25"/>
      <c r="F21" s="20"/>
      <c r="G21" s="26">
        <f t="shared" si="0"/>
        <v>0</v>
      </c>
      <c r="H21" s="15"/>
      <c r="I21" s="26"/>
      <c r="J21" s="15">
        <f t="shared" si="1"/>
        <v>0</v>
      </c>
      <c r="K21" s="26">
        <f t="shared" si="2"/>
        <v>0</v>
      </c>
      <c r="L21" s="15">
        <f t="shared" si="3"/>
        <v>0</v>
      </c>
      <c r="M21" s="26">
        <f t="shared" si="4"/>
        <v>0</v>
      </c>
      <c r="N21" s="15">
        <f t="shared" si="5"/>
        <v>0</v>
      </c>
      <c r="O21" s="15">
        <f t="shared" si="6"/>
        <v>0</v>
      </c>
    </row>
    <row r="22" spans="1:15" s="6" customFormat="1" ht="26.4" x14ac:dyDescent="0.25">
      <c r="A22" s="14">
        <v>10</v>
      </c>
      <c r="B22" s="84" t="s">
        <v>96</v>
      </c>
      <c r="C22" s="24" t="s">
        <v>17</v>
      </c>
      <c r="D22" s="165">
        <v>1</v>
      </c>
      <c r="E22" s="25"/>
      <c r="F22" s="20"/>
      <c r="G22" s="26">
        <f t="shared" si="0"/>
        <v>0</v>
      </c>
      <c r="H22" s="15"/>
      <c r="I22" s="26"/>
      <c r="J22" s="15">
        <f t="shared" si="1"/>
        <v>0</v>
      </c>
      <c r="K22" s="26">
        <f t="shared" si="2"/>
        <v>0</v>
      </c>
      <c r="L22" s="15">
        <f t="shared" si="3"/>
        <v>0</v>
      </c>
      <c r="M22" s="26">
        <f t="shared" si="4"/>
        <v>0</v>
      </c>
      <c r="N22" s="15">
        <f t="shared" si="5"/>
        <v>0</v>
      </c>
      <c r="O22" s="15">
        <f t="shared" si="6"/>
        <v>0</v>
      </c>
    </row>
    <row r="23" spans="1:15" s="6" customFormat="1" ht="39.6" x14ac:dyDescent="0.25">
      <c r="A23" s="22">
        <v>11</v>
      </c>
      <c r="B23" s="84" t="s">
        <v>206</v>
      </c>
      <c r="C23" s="24" t="s">
        <v>17</v>
      </c>
      <c r="D23" s="166">
        <v>1</v>
      </c>
      <c r="E23" s="25"/>
      <c r="F23" s="20"/>
      <c r="G23" s="26">
        <f t="shared" si="0"/>
        <v>0</v>
      </c>
      <c r="H23" s="15"/>
      <c r="I23" s="26"/>
      <c r="J23" s="15">
        <f t="shared" si="1"/>
        <v>0</v>
      </c>
      <c r="K23" s="26">
        <f t="shared" si="2"/>
        <v>0</v>
      </c>
      <c r="L23" s="15">
        <f t="shared" si="3"/>
        <v>0</v>
      </c>
      <c r="M23" s="26">
        <f t="shared" si="4"/>
        <v>0</v>
      </c>
      <c r="N23" s="15">
        <f t="shared" si="5"/>
        <v>0</v>
      </c>
      <c r="O23" s="15">
        <f t="shared" si="6"/>
        <v>0</v>
      </c>
    </row>
    <row r="24" spans="1:15" s="6" customFormat="1" ht="26.4" x14ac:dyDescent="0.25">
      <c r="A24" s="14">
        <v>12</v>
      </c>
      <c r="B24" s="81" t="s">
        <v>97</v>
      </c>
      <c r="C24" s="85" t="s">
        <v>31</v>
      </c>
      <c r="D24" s="160">
        <v>329</v>
      </c>
      <c r="E24" s="25"/>
      <c r="F24" s="20"/>
      <c r="G24" s="26">
        <f t="shared" si="0"/>
        <v>0</v>
      </c>
      <c r="H24" s="15"/>
      <c r="I24" s="26"/>
      <c r="J24" s="15">
        <f t="shared" si="1"/>
        <v>0</v>
      </c>
      <c r="K24" s="26">
        <f t="shared" si="2"/>
        <v>0</v>
      </c>
      <c r="L24" s="15">
        <f t="shared" si="3"/>
        <v>0</v>
      </c>
      <c r="M24" s="26">
        <f t="shared" si="4"/>
        <v>0</v>
      </c>
      <c r="N24" s="15">
        <f t="shared" si="5"/>
        <v>0</v>
      </c>
      <c r="O24" s="15">
        <f t="shared" si="6"/>
        <v>0</v>
      </c>
    </row>
    <row r="25" spans="1:15" s="6" customFormat="1" x14ac:dyDescent="0.25">
      <c r="A25" s="59"/>
      <c r="B25" s="60" t="s">
        <v>0</v>
      </c>
      <c r="C25" s="112"/>
      <c r="D25" s="143"/>
      <c r="E25" s="138"/>
      <c r="F25" s="139"/>
      <c r="G25" s="140"/>
      <c r="H25" s="141"/>
      <c r="I25" s="140"/>
      <c r="J25" s="141"/>
      <c r="K25" s="62">
        <f>SUM(K13:K24)</f>
        <v>0</v>
      </c>
      <c r="L25" s="62">
        <f>SUM(L13:L24)</f>
        <v>0</v>
      </c>
      <c r="M25" s="62">
        <f>SUM(M13:M24)</f>
        <v>0</v>
      </c>
      <c r="N25" s="62">
        <f>SUM(N13:N24)</f>
        <v>0</v>
      </c>
      <c r="O25" s="63">
        <f>SUM(L25:N25)</f>
        <v>0</v>
      </c>
    </row>
    <row r="26" spans="1:15" s="6" customFormat="1" x14ac:dyDescent="0.25">
      <c r="A26" s="65"/>
      <c r="B26" s="66"/>
      <c r="C26" s="66"/>
      <c r="D26" s="65"/>
      <c r="E26" s="65"/>
      <c r="F26" s="68"/>
      <c r="G26" s="69"/>
      <c r="H26" s="69"/>
      <c r="I26" s="69"/>
      <c r="J26" s="70" t="s">
        <v>210</v>
      </c>
      <c r="K26" s="135"/>
      <c r="L26" s="135"/>
      <c r="M26" s="71"/>
      <c r="N26" s="135"/>
      <c r="O26" s="72">
        <f>M26</f>
        <v>0</v>
      </c>
    </row>
    <row r="27" spans="1:15" s="6" customFormat="1" x14ac:dyDescent="0.25">
      <c r="A27" s="65"/>
      <c r="B27" s="66"/>
      <c r="C27" s="66"/>
      <c r="D27" s="65"/>
      <c r="E27" s="65"/>
      <c r="F27" s="68"/>
      <c r="G27" s="69"/>
      <c r="H27" s="69"/>
      <c r="I27" s="69"/>
      <c r="J27" s="70" t="s">
        <v>13</v>
      </c>
      <c r="K27" s="136">
        <f>K26+K25</f>
        <v>0</v>
      </c>
      <c r="L27" s="136">
        <f>L26+L25</f>
        <v>0</v>
      </c>
      <c r="M27" s="136">
        <f>M26+M25</f>
        <v>0</v>
      </c>
      <c r="N27" s="136">
        <f>N26+N25</f>
        <v>0</v>
      </c>
      <c r="O27" s="73">
        <f>O26+O25</f>
        <v>0</v>
      </c>
    </row>
    <row r="30" spans="1:15" x14ac:dyDescent="0.25">
      <c r="J30" s="70"/>
      <c r="K30" s="74"/>
      <c r="L30" s="74"/>
      <c r="M30" s="74"/>
      <c r="N30" s="74"/>
      <c r="O30" s="75"/>
    </row>
    <row r="31" spans="1:15" x14ac:dyDescent="0.25">
      <c r="B31" s="76" t="s">
        <v>15</v>
      </c>
      <c r="E31" s="77"/>
    </row>
    <row r="32" spans="1:15" x14ac:dyDescent="0.25">
      <c r="E32" s="77"/>
    </row>
    <row r="33" spans="2:5" x14ac:dyDescent="0.25">
      <c r="B33" s="76" t="s">
        <v>16</v>
      </c>
      <c r="E33" s="77"/>
    </row>
    <row r="34" spans="2:5" x14ac:dyDescent="0.25">
      <c r="E34" s="77"/>
    </row>
  </sheetData>
  <mergeCells count="8">
    <mergeCell ref="A1:O1"/>
    <mergeCell ref="E10:J10"/>
    <mergeCell ref="A4:O4"/>
    <mergeCell ref="K10:O10"/>
    <mergeCell ref="A10:A11"/>
    <mergeCell ref="B10:B11"/>
    <mergeCell ref="C10:C11"/>
    <mergeCell ref="D10:D11"/>
  </mergeCells>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1-6
&amp;"Arial,Bold"&amp;UGRUNTS DARBI PROJEKTĒJAMO KSS UN K1sp TĪKLU ZONĀ.&amp;"Arial,Regular"&amp;U
</oddHeader>
    <oddFooter>&amp;C&amp;8&amp;P&amp;R&amp;8&amp;D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Normal="100" workbookViewId="0">
      <selection activeCell="A3" sqref="A3:O3"/>
    </sheetView>
  </sheetViews>
  <sheetFormatPr defaultColWidth="9.109375" defaultRowHeight="13.2" x14ac:dyDescent="0.25"/>
  <cols>
    <col min="1" max="1" width="4.6640625" style="65" customWidth="1"/>
    <col min="2" max="2" width="30.44140625" style="66" customWidth="1"/>
    <col min="3" max="3" width="4.6640625" style="67" customWidth="1"/>
    <col min="4" max="4" width="8.109375" style="65" customWidth="1"/>
    <col min="5" max="5" width="6.33203125" style="65" customWidth="1"/>
    <col min="6" max="6" width="6.5546875" style="68" customWidth="1"/>
    <col min="7" max="7" width="6.44140625" style="69" customWidth="1"/>
    <col min="8" max="8" width="7.44140625" style="69" customWidth="1"/>
    <col min="9" max="9" width="6.33203125" style="69" customWidth="1"/>
    <col min="10" max="10" width="7.33203125" style="69" customWidth="1"/>
    <col min="11" max="14" width="8.44140625" style="69" customWidth="1"/>
    <col min="15" max="15" width="9.44140625" style="33" customWidth="1"/>
    <col min="16" max="16384" width="9.109375" style="33"/>
  </cols>
  <sheetData>
    <row r="1" spans="1:15" s="6" customFormat="1" ht="39" customHeight="1" x14ac:dyDescent="0.25">
      <c r="A1" s="185" t="s">
        <v>212</v>
      </c>
      <c r="B1" s="185"/>
      <c r="C1" s="185"/>
      <c r="D1" s="185"/>
      <c r="E1" s="185"/>
      <c r="F1" s="185"/>
      <c r="G1" s="185"/>
      <c r="H1" s="185"/>
      <c r="I1" s="185"/>
      <c r="J1" s="185"/>
      <c r="K1" s="185"/>
      <c r="L1" s="185"/>
      <c r="M1" s="185"/>
      <c r="N1" s="185"/>
      <c r="O1" s="185"/>
    </row>
    <row r="2" spans="1:15" ht="18" x14ac:dyDescent="0.35">
      <c r="M2" s="121" t="s">
        <v>211</v>
      </c>
    </row>
    <row r="3" spans="1:15" s="6" customFormat="1" ht="15.6" x14ac:dyDescent="0.25">
      <c r="A3" s="206" t="s">
        <v>244</v>
      </c>
      <c r="B3" s="209"/>
      <c r="C3" s="209"/>
      <c r="D3" s="209"/>
      <c r="E3" s="209"/>
      <c r="F3" s="209"/>
      <c r="G3" s="209"/>
      <c r="H3" s="209"/>
      <c r="I3" s="209"/>
      <c r="J3" s="209"/>
      <c r="K3" s="209"/>
      <c r="L3" s="209"/>
      <c r="M3" s="209"/>
      <c r="N3" s="209"/>
      <c r="O3" s="209"/>
    </row>
    <row r="4" spans="1:15" s="6" customFormat="1" ht="13.8" x14ac:dyDescent="0.25">
      <c r="A4" s="123" t="s">
        <v>227</v>
      </c>
      <c r="B4" s="9"/>
      <c r="C4" s="1"/>
      <c r="D4" s="34"/>
      <c r="E4" s="3"/>
      <c r="F4" s="4"/>
      <c r="G4" s="5"/>
      <c r="H4" s="5"/>
    </row>
    <row r="5" spans="1:15" s="6" customFormat="1" ht="13.8" x14ac:dyDescent="0.25">
      <c r="A5" s="123" t="s">
        <v>14</v>
      </c>
      <c r="B5" s="123"/>
      <c r="C5" s="122" t="s">
        <v>215</v>
      </c>
      <c r="D5" s="67"/>
      <c r="E5" s="33"/>
      <c r="F5" s="33"/>
      <c r="G5" s="33"/>
      <c r="H5" s="33"/>
      <c r="I5" s="33"/>
      <c r="J5" s="33"/>
      <c r="K5" s="33"/>
    </row>
    <row r="6" spans="1:15" s="6" customFormat="1" ht="13.8" x14ac:dyDescent="0.25">
      <c r="A6" s="123" t="s">
        <v>105</v>
      </c>
      <c r="B6" s="123"/>
      <c r="C6" s="122" t="s">
        <v>216</v>
      </c>
      <c r="D6" s="67"/>
      <c r="E6" s="33"/>
      <c r="F6" s="33"/>
      <c r="G6" s="33"/>
      <c r="H6" s="33"/>
      <c r="I6" s="33"/>
      <c r="J6" s="33"/>
      <c r="K6" s="33"/>
    </row>
    <row r="7" spans="1:15" s="6" customFormat="1" ht="13.8" x14ac:dyDescent="0.25">
      <c r="A7" s="27"/>
      <c r="B7" s="28"/>
      <c r="C7" s="35"/>
      <c r="D7" s="29"/>
      <c r="E7" s="29"/>
      <c r="F7" s="30"/>
      <c r="G7" s="31"/>
      <c r="H7" s="31"/>
      <c r="I7" s="31"/>
      <c r="J7" s="31"/>
      <c r="K7" s="31"/>
      <c r="L7" s="31"/>
      <c r="M7" s="31"/>
      <c r="N7" s="36"/>
      <c r="O7" s="13"/>
    </row>
    <row r="8" spans="1:15" s="6" customFormat="1" ht="13.8" x14ac:dyDescent="0.25">
      <c r="A8" s="27"/>
      <c r="B8" s="28"/>
      <c r="C8" s="35"/>
      <c r="D8" s="29"/>
      <c r="E8" s="29"/>
      <c r="F8" s="30"/>
      <c r="G8" s="31"/>
      <c r="H8" s="31"/>
      <c r="I8" s="31"/>
      <c r="J8" s="31"/>
      <c r="K8" s="31"/>
      <c r="L8" s="31"/>
      <c r="M8" s="31"/>
      <c r="N8" s="31"/>
      <c r="O8" s="32"/>
    </row>
    <row r="9" spans="1:15" s="6" customFormat="1" ht="13.8" x14ac:dyDescent="0.25">
      <c r="A9" s="199" t="s">
        <v>1</v>
      </c>
      <c r="B9" s="203" t="s">
        <v>2</v>
      </c>
      <c r="C9" s="201" t="s">
        <v>3</v>
      </c>
      <c r="D9" s="199" t="s">
        <v>4</v>
      </c>
      <c r="E9" s="197" t="s">
        <v>5</v>
      </c>
      <c r="F9" s="197"/>
      <c r="G9" s="197"/>
      <c r="H9" s="197"/>
      <c r="I9" s="197"/>
      <c r="J9" s="198"/>
      <c r="K9" s="196" t="s">
        <v>8</v>
      </c>
      <c r="L9" s="197"/>
      <c r="M9" s="197"/>
      <c r="N9" s="197"/>
      <c r="O9" s="198"/>
    </row>
    <row r="10" spans="1:15" s="6" customFormat="1" ht="105" x14ac:dyDescent="0.25">
      <c r="A10" s="200"/>
      <c r="B10" s="204"/>
      <c r="C10" s="202"/>
      <c r="D10" s="200"/>
      <c r="E10" s="38" t="s">
        <v>6</v>
      </c>
      <c r="F10" s="38" t="s">
        <v>221</v>
      </c>
      <c r="G10" s="39" t="s">
        <v>218</v>
      </c>
      <c r="H10" s="39" t="s">
        <v>219</v>
      </c>
      <c r="I10" s="39" t="s">
        <v>220</v>
      </c>
      <c r="J10" s="39" t="s">
        <v>222</v>
      </c>
      <c r="K10" s="39" t="s">
        <v>7</v>
      </c>
      <c r="L10" s="39" t="s">
        <v>218</v>
      </c>
      <c r="M10" s="39" t="s">
        <v>219</v>
      </c>
      <c r="N10" s="39" t="s">
        <v>220</v>
      </c>
      <c r="O10" s="39" t="s">
        <v>223</v>
      </c>
    </row>
    <row r="11" spans="1:15" s="6" customFormat="1" x14ac:dyDescent="0.25">
      <c r="A11" s="40"/>
      <c r="B11" s="41"/>
      <c r="C11" s="42"/>
      <c r="D11" s="43"/>
      <c r="E11" s="44"/>
      <c r="F11" s="45"/>
      <c r="G11" s="46"/>
      <c r="H11" s="47"/>
      <c r="I11" s="46"/>
      <c r="J11" s="47"/>
      <c r="K11" s="46"/>
      <c r="L11" s="47"/>
      <c r="M11" s="46"/>
      <c r="N11" s="47"/>
      <c r="O11" s="48"/>
    </row>
    <row r="12" spans="1:15" s="6" customFormat="1" ht="66" x14ac:dyDescent="0.25">
      <c r="A12" s="51">
        <v>1</v>
      </c>
      <c r="B12" s="50" t="s">
        <v>235</v>
      </c>
      <c r="C12" s="51" t="s">
        <v>31</v>
      </c>
      <c r="D12" s="109">
        <v>685</v>
      </c>
      <c r="E12" s="52"/>
      <c r="F12" s="53"/>
      <c r="G12" s="54">
        <f>E12*F12</f>
        <v>0</v>
      </c>
      <c r="H12" s="55"/>
      <c r="I12" s="54"/>
      <c r="J12" s="56">
        <f>SUM(G12:I12)</f>
        <v>0</v>
      </c>
      <c r="K12" s="54">
        <f>D12*E12</f>
        <v>0</v>
      </c>
      <c r="L12" s="56">
        <f>D12*G12</f>
        <v>0</v>
      </c>
      <c r="M12" s="54">
        <f>D12*H12</f>
        <v>0</v>
      </c>
      <c r="N12" s="56">
        <f>D12*I12</f>
        <v>0</v>
      </c>
      <c r="O12" s="56">
        <f>SUM(L12:N12)</f>
        <v>0</v>
      </c>
    </row>
    <row r="13" spans="1:15" s="6" customFormat="1" ht="66" x14ac:dyDescent="0.25">
      <c r="A13" s="51">
        <v>2</v>
      </c>
      <c r="B13" s="50" t="s">
        <v>236</v>
      </c>
      <c r="C13" s="51" t="s">
        <v>31</v>
      </c>
      <c r="D13" s="109">
        <v>2285</v>
      </c>
      <c r="E13" s="52"/>
      <c r="F13" s="53"/>
      <c r="G13" s="54">
        <f t="shared" ref="G13:G20" si="0">E13*F13</f>
        <v>0</v>
      </c>
      <c r="H13" s="55"/>
      <c r="I13" s="54"/>
      <c r="J13" s="56">
        <f t="shared" ref="J13:J20" si="1">SUM(G13:I13)</f>
        <v>0</v>
      </c>
      <c r="K13" s="54">
        <f t="shared" ref="K13:K20" si="2">D13*E13</f>
        <v>0</v>
      </c>
      <c r="L13" s="56">
        <f t="shared" ref="L13:L20" si="3">D13*G13</f>
        <v>0</v>
      </c>
      <c r="M13" s="54">
        <f t="shared" ref="M13:M20" si="4">D13*H13</f>
        <v>0</v>
      </c>
      <c r="N13" s="56">
        <f t="shared" ref="N13:N20" si="5">D13*I13</f>
        <v>0</v>
      </c>
      <c r="O13" s="56">
        <f t="shared" ref="O13:O20" si="6">SUM(L13:N13)</f>
        <v>0</v>
      </c>
    </row>
    <row r="14" spans="1:15" s="6" customFormat="1" ht="70.5" customHeight="1" x14ac:dyDescent="0.25">
      <c r="A14" s="167">
        <v>3</v>
      </c>
      <c r="B14" s="168" t="s">
        <v>237</v>
      </c>
      <c r="C14" s="167" t="s">
        <v>31</v>
      </c>
      <c r="D14" s="159">
        <v>205</v>
      </c>
      <c r="E14" s="169"/>
      <c r="F14" s="170"/>
      <c r="G14" s="54">
        <f t="shared" si="0"/>
        <v>0</v>
      </c>
      <c r="H14" s="172"/>
      <c r="I14" s="171"/>
      <c r="J14" s="56">
        <f t="shared" si="1"/>
        <v>0</v>
      </c>
      <c r="K14" s="54">
        <f t="shared" si="2"/>
        <v>0</v>
      </c>
      <c r="L14" s="56">
        <f t="shared" si="3"/>
        <v>0</v>
      </c>
      <c r="M14" s="54">
        <f t="shared" si="4"/>
        <v>0</v>
      </c>
      <c r="N14" s="56">
        <f t="shared" si="5"/>
        <v>0</v>
      </c>
      <c r="O14" s="56">
        <f t="shared" si="6"/>
        <v>0</v>
      </c>
    </row>
    <row r="15" spans="1:15" s="6" customFormat="1" ht="26.4" x14ac:dyDescent="0.25">
      <c r="A15" s="51">
        <v>4</v>
      </c>
      <c r="B15" s="50" t="s">
        <v>207</v>
      </c>
      <c r="C15" s="51" t="s">
        <v>117</v>
      </c>
      <c r="D15" s="106">
        <v>1</v>
      </c>
      <c r="E15" s="52"/>
      <c r="F15" s="53"/>
      <c r="G15" s="54">
        <f t="shared" si="0"/>
        <v>0</v>
      </c>
      <c r="H15" s="55"/>
      <c r="I15" s="54"/>
      <c r="J15" s="56">
        <f t="shared" si="1"/>
        <v>0</v>
      </c>
      <c r="K15" s="54">
        <f t="shared" si="2"/>
        <v>0</v>
      </c>
      <c r="L15" s="56">
        <f t="shared" si="3"/>
        <v>0</v>
      </c>
      <c r="M15" s="54">
        <f t="shared" si="4"/>
        <v>0</v>
      </c>
      <c r="N15" s="56">
        <f t="shared" si="5"/>
        <v>0</v>
      </c>
      <c r="O15" s="56">
        <f t="shared" si="6"/>
        <v>0</v>
      </c>
    </row>
    <row r="16" spans="1:15" s="6" customFormat="1" ht="92.4" x14ac:dyDescent="0.25">
      <c r="A16" s="51">
        <v>5</v>
      </c>
      <c r="B16" s="50" t="s">
        <v>110</v>
      </c>
      <c r="C16" s="51" t="s">
        <v>17</v>
      </c>
      <c r="D16" s="106">
        <v>9</v>
      </c>
      <c r="E16" s="52"/>
      <c r="F16" s="53"/>
      <c r="G16" s="54">
        <f t="shared" si="0"/>
        <v>0</v>
      </c>
      <c r="H16" s="55"/>
      <c r="I16" s="54"/>
      <c r="J16" s="56">
        <f t="shared" si="1"/>
        <v>0</v>
      </c>
      <c r="K16" s="54">
        <f t="shared" si="2"/>
        <v>0</v>
      </c>
      <c r="L16" s="56">
        <f t="shared" si="3"/>
        <v>0</v>
      </c>
      <c r="M16" s="54">
        <f t="shared" si="4"/>
        <v>0</v>
      </c>
      <c r="N16" s="56">
        <f t="shared" si="5"/>
        <v>0</v>
      </c>
      <c r="O16" s="56">
        <f t="shared" si="6"/>
        <v>0</v>
      </c>
    </row>
    <row r="17" spans="1:16" s="6" customFormat="1" ht="92.4" x14ac:dyDescent="0.25">
      <c r="A17" s="51">
        <v>6</v>
      </c>
      <c r="B17" s="50" t="s">
        <v>111</v>
      </c>
      <c r="C17" s="51" t="s">
        <v>17</v>
      </c>
      <c r="D17" s="106">
        <v>66</v>
      </c>
      <c r="E17" s="52"/>
      <c r="F17" s="53"/>
      <c r="G17" s="54">
        <f t="shared" si="0"/>
        <v>0</v>
      </c>
      <c r="H17" s="55"/>
      <c r="I17" s="54"/>
      <c r="J17" s="56">
        <f t="shared" si="1"/>
        <v>0</v>
      </c>
      <c r="K17" s="54">
        <f t="shared" si="2"/>
        <v>0</v>
      </c>
      <c r="L17" s="56">
        <f t="shared" si="3"/>
        <v>0</v>
      </c>
      <c r="M17" s="54">
        <f t="shared" si="4"/>
        <v>0</v>
      </c>
      <c r="N17" s="56">
        <f t="shared" si="5"/>
        <v>0</v>
      </c>
      <c r="O17" s="56">
        <f t="shared" si="6"/>
        <v>0</v>
      </c>
    </row>
    <row r="18" spans="1:16" s="6" customFormat="1" ht="79.2" x14ac:dyDescent="0.25">
      <c r="A18" s="51">
        <v>7</v>
      </c>
      <c r="B18" s="50" t="s">
        <v>202</v>
      </c>
      <c r="C18" s="51" t="s">
        <v>17</v>
      </c>
      <c r="D18" s="106">
        <v>22</v>
      </c>
      <c r="E18" s="52"/>
      <c r="F18" s="53"/>
      <c r="G18" s="54">
        <f t="shared" si="0"/>
        <v>0</v>
      </c>
      <c r="H18" s="55"/>
      <c r="I18" s="54"/>
      <c r="J18" s="56">
        <f t="shared" si="1"/>
        <v>0</v>
      </c>
      <c r="K18" s="54">
        <f t="shared" si="2"/>
        <v>0</v>
      </c>
      <c r="L18" s="56">
        <f t="shared" si="3"/>
        <v>0</v>
      </c>
      <c r="M18" s="54">
        <f t="shared" si="4"/>
        <v>0</v>
      </c>
      <c r="N18" s="56">
        <f t="shared" si="5"/>
        <v>0</v>
      </c>
      <c r="O18" s="56">
        <f t="shared" si="6"/>
        <v>0</v>
      </c>
    </row>
    <row r="19" spans="1:16" s="6" customFormat="1" ht="39.6" x14ac:dyDescent="0.25">
      <c r="A19" s="51">
        <v>8</v>
      </c>
      <c r="B19" s="50" t="s">
        <v>238</v>
      </c>
      <c r="C19" s="51" t="s">
        <v>31</v>
      </c>
      <c r="D19" s="107">
        <v>25.5</v>
      </c>
      <c r="E19" s="52"/>
      <c r="F19" s="53"/>
      <c r="G19" s="54">
        <f t="shared" si="0"/>
        <v>0</v>
      </c>
      <c r="H19" s="55"/>
      <c r="I19" s="54"/>
      <c r="J19" s="56">
        <f t="shared" si="1"/>
        <v>0</v>
      </c>
      <c r="K19" s="54">
        <f t="shared" si="2"/>
        <v>0</v>
      </c>
      <c r="L19" s="56">
        <f t="shared" si="3"/>
        <v>0</v>
      </c>
      <c r="M19" s="54">
        <f t="shared" si="4"/>
        <v>0</v>
      </c>
      <c r="N19" s="56">
        <f t="shared" si="5"/>
        <v>0</v>
      </c>
      <c r="O19" s="56">
        <f t="shared" si="6"/>
        <v>0</v>
      </c>
    </row>
    <row r="20" spans="1:16" s="6" customFormat="1" x14ac:dyDescent="0.25">
      <c r="A20" s="49" t="s">
        <v>41</v>
      </c>
      <c r="B20" s="102" t="s">
        <v>204</v>
      </c>
      <c r="C20" s="103" t="s">
        <v>17</v>
      </c>
      <c r="D20" s="110">
        <v>1</v>
      </c>
      <c r="E20" s="52"/>
      <c r="F20" s="53"/>
      <c r="G20" s="54">
        <f t="shared" si="0"/>
        <v>0</v>
      </c>
      <c r="H20" s="55"/>
      <c r="I20" s="54"/>
      <c r="J20" s="56">
        <f t="shared" si="1"/>
        <v>0</v>
      </c>
      <c r="K20" s="54">
        <f t="shared" si="2"/>
        <v>0</v>
      </c>
      <c r="L20" s="56">
        <f t="shared" si="3"/>
        <v>0</v>
      </c>
      <c r="M20" s="54">
        <f t="shared" si="4"/>
        <v>0</v>
      </c>
      <c r="N20" s="56">
        <f t="shared" si="5"/>
        <v>0</v>
      </c>
      <c r="O20" s="56">
        <f t="shared" si="6"/>
        <v>0</v>
      </c>
    </row>
    <row r="21" spans="1:16" s="6" customFormat="1" x14ac:dyDescent="0.25">
      <c r="A21" s="59"/>
      <c r="B21" s="60" t="s">
        <v>0</v>
      </c>
      <c r="C21" s="61"/>
      <c r="D21" s="59"/>
      <c r="E21" s="138"/>
      <c r="F21" s="139"/>
      <c r="G21" s="140"/>
      <c r="H21" s="141"/>
      <c r="I21" s="140"/>
      <c r="J21" s="141"/>
      <c r="K21" s="62">
        <f>SUM(K12:K20)</f>
        <v>0</v>
      </c>
      <c r="L21" s="62">
        <f t="shared" ref="L21:O21" si="7">SUM(L12:L20)</f>
        <v>0</v>
      </c>
      <c r="M21" s="62">
        <f t="shared" si="7"/>
        <v>0</v>
      </c>
      <c r="N21" s="62">
        <f t="shared" si="7"/>
        <v>0</v>
      </c>
      <c r="O21" s="62">
        <f t="shared" si="7"/>
        <v>0</v>
      </c>
    </row>
    <row r="22" spans="1:16" s="6" customFormat="1" x14ac:dyDescent="0.25">
      <c r="A22" s="65"/>
      <c r="B22" s="66"/>
      <c r="C22" s="67"/>
      <c r="D22" s="65"/>
      <c r="E22" s="65"/>
      <c r="F22" s="68"/>
      <c r="G22" s="69"/>
      <c r="H22" s="69"/>
      <c r="I22" s="69"/>
      <c r="J22" s="70" t="s">
        <v>210</v>
      </c>
      <c r="K22" s="135"/>
      <c r="L22" s="135"/>
      <c r="M22" s="71"/>
      <c r="N22" s="135"/>
      <c r="O22" s="72">
        <f>M22</f>
        <v>0</v>
      </c>
    </row>
    <row r="23" spans="1:16" s="6" customFormat="1" x14ac:dyDescent="0.25">
      <c r="A23" s="65"/>
      <c r="B23" s="66"/>
      <c r="C23" s="67"/>
      <c r="D23" s="65"/>
      <c r="E23" s="65"/>
      <c r="F23" s="68"/>
      <c r="G23" s="69"/>
      <c r="H23" s="69"/>
      <c r="I23" s="69"/>
      <c r="J23" s="70" t="s">
        <v>13</v>
      </c>
      <c r="K23" s="136">
        <f>K22+K21</f>
        <v>0</v>
      </c>
      <c r="L23" s="136">
        <f>L22+L21</f>
        <v>0</v>
      </c>
      <c r="M23" s="136">
        <f>M22+M21</f>
        <v>0</v>
      </c>
      <c r="N23" s="136">
        <f>N22+N21</f>
        <v>0</v>
      </c>
      <c r="O23" s="73">
        <f>O22+O21</f>
        <v>0</v>
      </c>
    </row>
    <row r="24" spans="1:16" s="57" customFormat="1" ht="14.25" customHeight="1" x14ac:dyDescent="0.25"/>
    <row r="25" spans="1:16" ht="14.25" customHeight="1" x14ac:dyDescent="0.25">
      <c r="J25" s="70"/>
      <c r="K25" s="74"/>
      <c r="L25" s="74"/>
      <c r="M25" s="74"/>
      <c r="N25" s="74"/>
      <c r="O25" s="75"/>
    </row>
    <row r="26" spans="1:16" s="68" customFormat="1" ht="14.25" customHeight="1" x14ac:dyDescent="0.25">
      <c r="A26" s="65"/>
      <c r="B26" s="76" t="s">
        <v>15</v>
      </c>
      <c r="C26" s="67"/>
      <c r="D26" s="65"/>
      <c r="E26" s="77"/>
      <c r="G26" s="69"/>
      <c r="H26" s="69"/>
      <c r="I26" s="69"/>
      <c r="J26" s="69"/>
      <c r="K26" s="69"/>
      <c r="L26" s="69"/>
      <c r="M26" s="69"/>
      <c r="N26" s="69"/>
      <c r="O26" s="33"/>
      <c r="P26" s="33"/>
    </row>
    <row r="27" spans="1:16" s="68" customFormat="1" ht="14.25" customHeight="1" x14ac:dyDescent="0.25">
      <c r="A27" s="65"/>
      <c r="B27" s="66"/>
      <c r="C27" s="67"/>
      <c r="D27" s="65"/>
      <c r="E27" s="77"/>
      <c r="G27" s="69"/>
      <c r="H27" s="69"/>
      <c r="I27" s="69"/>
      <c r="J27" s="69"/>
      <c r="K27" s="69"/>
      <c r="L27" s="69"/>
      <c r="M27" s="69"/>
      <c r="N27" s="69"/>
      <c r="O27" s="33"/>
      <c r="P27" s="33"/>
    </row>
    <row r="28" spans="1:16" s="68" customFormat="1" ht="14.25" customHeight="1" x14ac:dyDescent="0.25">
      <c r="A28" s="65"/>
      <c r="B28" s="76" t="s">
        <v>16</v>
      </c>
      <c r="C28" s="67"/>
      <c r="D28" s="65"/>
      <c r="E28" s="77"/>
      <c r="G28" s="69"/>
      <c r="H28" s="69"/>
      <c r="I28" s="69"/>
      <c r="J28" s="69"/>
      <c r="K28" s="69"/>
      <c r="L28" s="69"/>
      <c r="M28" s="69"/>
      <c r="N28" s="69"/>
      <c r="O28" s="33"/>
      <c r="P28" s="33"/>
    </row>
    <row r="29" spans="1:16" s="68" customFormat="1" ht="14.25" customHeight="1" x14ac:dyDescent="0.25">
      <c r="A29" s="65"/>
      <c r="B29" s="66"/>
      <c r="C29" s="67"/>
      <c r="D29" s="65"/>
      <c r="G29" s="69"/>
      <c r="H29" s="69"/>
      <c r="I29" s="69"/>
      <c r="J29" s="69"/>
      <c r="K29" s="69"/>
      <c r="L29" s="69"/>
      <c r="M29" s="69"/>
      <c r="N29" s="69"/>
      <c r="O29" s="33"/>
      <c r="P29" s="33"/>
    </row>
    <row r="30" spans="1:16" ht="14.25" customHeight="1" x14ac:dyDescent="0.25"/>
  </sheetData>
  <mergeCells count="8">
    <mergeCell ref="A1:O1"/>
    <mergeCell ref="K9:O9"/>
    <mergeCell ref="A9:A10"/>
    <mergeCell ref="B9:B10"/>
    <mergeCell ref="C9:C10"/>
    <mergeCell ref="D9:D10"/>
    <mergeCell ref="E9:J9"/>
    <mergeCell ref="A3:O3"/>
  </mergeCells>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1-7
&amp;"Arial,Bold"&amp;USADZĪVES KANALIZĀCIJA K1.&amp;"Arial,Regular"&amp;U
</oddHeader>
    <oddFooter>&amp;C&amp;8&amp;P&amp;R&amp;8&amp;D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zoomScaleNormal="100" workbookViewId="0">
      <selection activeCell="F12" sqref="F12"/>
    </sheetView>
  </sheetViews>
  <sheetFormatPr defaultColWidth="9.109375" defaultRowHeight="13.2" x14ac:dyDescent="0.25"/>
  <cols>
    <col min="1" max="1" width="5.6640625" style="65" customWidth="1"/>
    <col min="2" max="2" width="30" style="66" customWidth="1"/>
    <col min="3" max="3" width="4.6640625" style="67" customWidth="1"/>
    <col min="4" max="4" width="6.88671875" style="65" customWidth="1"/>
    <col min="5" max="5" width="6.33203125" style="65" customWidth="1"/>
    <col min="6" max="6" width="5.33203125" style="68" customWidth="1"/>
    <col min="7" max="7" width="7.5546875" style="69" customWidth="1"/>
    <col min="8" max="8" width="6.88671875" style="69" customWidth="1"/>
    <col min="9" max="10" width="7.5546875" style="69" customWidth="1"/>
    <col min="11" max="14" width="8.44140625" style="69" customWidth="1"/>
    <col min="15" max="15" width="9.44140625" style="33" customWidth="1"/>
    <col min="16" max="16384" width="9.109375" style="33"/>
  </cols>
  <sheetData>
    <row r="1" spans="1:15" s="6" customFormat="1" ht="39" customHeight="1" x14ac:dyDescent="0.25">
      <c r="A1" s="185" t="s">
        <v>213</v>
      </c>
      <c r="B1" s="185"/>
      <c r="C1" s="185"/>
      <c r="D1" s="185"/>
      <c r="E1" s="185"/>
      <c r="F1" s="185"/>
      <c r="G1" s="185"/>
      <c r="H1" s="185"/>
      <c r="I1" s="185"/>
      <c r="J1" s="185"/>
      <c r="K1" s="185"/>
      <c r="L1" s="185"/>
      <c r="M1" s="185"/>
      <c r="N1" s="185"/>
      <c r="O1" s="185"/>
    </row>
    <row r="2" spans="1:15" ht="25.5" customHeight="1" x14ac:dyDescent="0.35">
      <c r="M2" s="121" t="s">
        <v>211</v>
      </c>
    </row>
    <row r="3" spans="1:15" s="6" customFormat="1" x14ac:dyDescent="0.25">
      <c r="A3" s="3"/>
      <c r="B3" s="1"/>
      <c r="C3" s="2"/>
    </row>
    <row r="4" spans="1:15" s="6" customFormat="1" x14ac:dyDescent="0.25">
      <c r="A4" s="3"/>
      <c r="B4" s="1"/>
      <c r="C4" s="2"/>
    </row>
    <row r="5" spans="1:15" s="6" customFormat="1" ht="15.6" x14ac:dyDescent="0.25">
      <c r="A5" s="206" t="s">
        <v>225</v>
      </c>
      <c r="B5" s="206"/>
      <c r="C5" s="206"/>
      <c r="D5" s="206"/>
      <c r="E5" s="206"/>
      <c r="F5" s="206"/>
      <c r="G5" s="206"/>
      <c r="H5" s="206"/>
      <c r="I5" s="206"/>
      <c r="J5" s="206"/>
      <c r="K5" s="206"/>
      <c r="L5" s="206"/>
      <c r="M5" s="206"/>
      <c r="N5" s="206"/>
      <c r="O5" s="206"/>
    </row>
    <row r="6" spans="1:15" s="6" customFormat="1" ht="13.8" x14ac:dyDescent="0.25">
      <c r="A6" s="123" t="s">
        <v>227</v>
      </c>
      <c r="B6" s="9"/>
      <c r="C6" s="1"/>
      <c r="D6" s="34"/>
      <c r="E6" s="3"/>
      <c r="F6" s="4"/>
      <c r="G6" s="5"/>
      <c r="H6" s="5"/>
    </row>
    <row r="7" spans="1:15" s="6" customFormat="1" ht="13.8" x14ac:dyDescent="0.25">
      <c r="A7" s="123" t="s">
        <v>14</v>
      </c>
      <c r="B7" s="123"/>
      <c r="C7" s="122" t="s">
        <v>215</v>
      </c>
      <c r="D7" s="67"/>
      <c r="E7" s="33"/>
      <c r="F7" s="33"/>
      <c r="G7" s="33"/>
      <c r="H7" s="33"/>
      <c r="I7" s="33"/>
      <c r="J7" s="33"/>
      <c r="K7" s="33"/>
    </row>
    <row r="8" spans="1:15" s="6" customFormat="1" ht="13.8" x14ac:dyDescent="0.25">
      <c r="A8" s="123" t="s">
        <v>105</v>
      </c>
      <c r="B8" s="123"/>
      <c r="C8" s="122" t="s">
        <v>216</v>
      </c>
      <c r="D8" s="67"/>
      <c r="E8" s="33"/>
      <c r="F8" s="33"/>
      <c r="G8" s="33"/>
      <c r="H8" s="33"/>
      <c r="I8" s="33"/>
      <c r="J8" s="33"/>
      <c r="K8" s="33"/>
    </row>
    <row r="9" spans="1:15" s="6" customFormat="1" ht="13.8" x14ac:dyDescent="0.25">
      <c r="A9" s="27"/>
      <c r="B9" s="28"/>
      <c r="C9" s="35"/>
      <c r="D9" s="29"/>
      <c r="E9" s="29"/>
      <c r="F9" s="30"/>
      <c r="G9" s="31"/>
      <c r="H9" s="31"/>
      <c r="I9" s="31"/>
      <c r="J9" s="31"/>
      <c r="K9" s="31"/>
      <c r="L9" s="31"/>
      <c r="M9" s="31"/>
      <c r="N9" s="36"/>
      <c r="O9" s="13"/>
    </row>
    <row r="10" spans="1:15" s="6" customFormat="1" ht="13.8" x14ac:dyDescent="0.25">
      <c r="A10" s="27"/>
      <c r="B10" s="28"/>
      <c r="C10" s="35"/>
      <c r="D10" s="29"/>
      <c r="E10" s="29"/>
      <c r="F10" s="30"/>
      <c r="G10" s="31"/>
      <c r="H10" s="31"/>
      <c r="I10" s="31"/>
      <c r="J10" s="31"/>
      <c r="K10" s="31"/>
      <c r="L10" s="31"/>
      <c r="M10" s="31"/>
      <c r="N10" s="31"/>
      <c r="O10" s="32"/>
    </row>
    <row r="11" spans="1:15" s="6" customFormat="1" ht="13.8" x14ac:dyDescent="0.25">
      <c r="A11" s="199" t="s">
        <v>1</v>
      </c>
      <c r="B11" s="203" t="s">
        <v>2</v>
      </c>
      <c r="C11" s="201" t="s">
        <v>3</v>
      </c>
      <c r="D11" s="199" t="s">
        <v>4</v>
      </c>
      <c r="E11" s="197" t="s">
        <v>5</v>
      </c>
      <c r="F11" s="197"/>
      <c r="G11" s="197"/>
      <c r="H11" s="197"/>
      <c r="I11" s="197"/>
      <c r="J11" s="198"/>
      <c r="K11" s="196" t="s">
        <v>8</v>
      </c>
      <c r="L11" s="197"/>
      <c r="M11" s="197"/>
      <c r="N11" s="197"/>
      <c r="O11" s="198"/>
    </row>
    <row r="12" spans="1:15" s="6" customFormat="1" ht="144.6" x14ac:dyDescent="0.25">
      <c r="A12" s="200"/>
      <c r="B12" s="204"/>
      <c r="C12" s="202"/>
      <c r="D12" s="200"/>
      <c r="E12" s="38" t="s">
        <v>6</v>
      </c>
      <c r="F12" s="38" t="s">
        <v>221</v>
      </c>
      <c r="G12" s="39" t="s">
        <v>218</v>
      </c>
      <c r="H12" s="39" t="s">
        <v>219</v>
      </c>
      <c r="I12" s="39" t="s">
        <v>220</v>
      </c>
      <c r="J12" s="39" t="s">
        <v>222</v>
      </c>
      <c r="K12" s="39" t="s">
        <v>7</v>
      </c>
      <c r="L12" s="39" t="s">
        <v>218</v>
      </c>
      <c r="M12" s="39" t="s">
        <v>219</v>
      </c>
      <c r="N12" s="39" t="s">
        <v>220</v>
      </c>
      <c r="O12" s="39" t="s">
        <v>223</v>
      </c>
    </row>
    <row r="13" spans="1:15" s="6" customFormat="1" x14ac:dyDescent="0.25">
      <c r="A13" s="94"/>
      <c r="B13" s="95"/>
      <c r="C13" s="96"/>
      <c r="D13" s="95"/>
      <c r="E13" s="44"/>
      <c r="F13" s="45"/>
      <c r="G13" s="46"/>
      <c r="H13" s="47"/>
      <c r="I13" s="46"/>
      <c r="J13" s="47"/>
      <c r="K13" s="46"/>
      <c r="L13" s="47"/>
      <c r="M13" s="46"/>
      <c r="N13" s="47"/>
      <c r="O13" s="48"/>
    </row>
    <row r="14" spans="1:15" s="6" customFormat="1" ht="79.2" x14ac:dyDescent="0.25">
      <c r="A14" s="14">
        <v>1</v>
      </c>
      <c r="B14" s="23" t="s">
        <v>88</v>
      </c>
      <c r="C14" s="24" t="s">
        <v>89</v>
      </c>
      <c r="D14" s="14">
        <v>10180</v>
      </c>
      <c r="E14" s="25"/>
      <c r="F14" s="20"/>
      <c r="G14" s="26">
        <f>E14*F14</f>
        <v>0</v>
      </c>
      <c r="H14" s="15"/>
      <c r="I14" s="26"/>
      <c r="J14" s="15">
        <f>SUM(G14:I14)</f>
        <v>0</v>
      </c>
      <c r="K14" s="26">
        <f>D14*E14</f>
        <v>0</v>
      </c>
      <c r="L14" s="15">
        <f>D14*G14</f>
        <v>0</v>
      </c>
      <c r="M14" s="26">
        <f>D14*H14</f>
        <v>0</v>
      </c>
      <c r="N14" s="15">
        <f>D14*I14</f>
        <v>0</v>
      </c>
      <c r="O14" s="15">
        <f>SUM(L14:N14)</f>
        <v>0</v>
      </c>
    </row>
    <row r="15" spans="1:15" s="6" customFormat="1" ht="118.8" x14ac:dyDescent="0.25">
      <c r="A15" s="22">
        <v>2</v>
      </c>
      <c r="B15" s="80" t="s">
        <v>90</v>
      </c>
      <c r="C15" s="24" t="s">
        <v>89</v>
      </c>
      <c r="D15" s="14">
        <v>5125</v>
      </c>
      <c r="E15" s="25"/>
      <c r="F15" s="20"/>
      <c r="G15" s="26">
        <f t="shared" ref="G15:G25" si="0">E15*F15</f>
        <v>0</v>
      </c>
      <c r="H15" s="15"/>
      <c r="I15" s="26"/>
      <c r="J15" s="15">
        <f t="shared" ref="J15:J25" si="1">SUM(G15:I15)</f>
        <v>0</v>
      </c>
      <c r="K15" s="26">
        <f t="shared" ref="K15:K25" si="2">D15*E15</f>
        <v>0</v>
      </c>
      <c r="L15" s="15">
        <f t="shared" ref="L15:L25" si="3">D15*G15</f>
        <v>0</v>
      </c>
      <c r="M15" s="26">
        <f t="shared" ref="M15:M25" si="4">D15*H15</f>
        <v>0</v>
      </c>
      <c r="N15" s="15">
        <f t="shared" ref="N15:N25" si="5">D15*I15</f>
        <v>0</v>
      </c>
      <c r="O15" s="15">
        <f t="shared" ref="O15:O25" si="6">SUM(L15:N15)</f>
        <v>0</v>
      </c>
    </row>
    <row r="16" spans="1:15" s="6" customFormat="1" ht="66" x14ac:dyDescent="0.25">
      <c r="A16" s="14">
        <v>3</v>
      </c>
      <c r="B16" s="81" t="s">
        <v>112</v>
      </c>
      <c r="C16" s="82" t="s">
        <v>89</v>
      </c>
      <c r="D16" s="115">
        <v>800</v>
      </c>
      <c r="E16" s="25"/>
      <c r="F16" s="20"/>
      <c r="G16" s="26">
        <f t="shared" si="0"/>
        <v>0</v>
      </c>
      <c r="H16" s="15"/>
      <c r="I16" s="26"/>
      <c r="J16" s="15">
        <f t="shared" si="1"/>
        <v>0</v>
      </c>
      <c r="K16" s="26">
        <f t="shared" si="2"/>
        <v>0</v>
      </c>
      <c r="L16" s="15">
        <f t="shared" si="3"/>
        <v>0</v>
      </c>
      <c r="M16" s="26">
        <f t="shared" si="4"/>
        <v>0</v>
      </c>
      <c r="N16" s="15">
        <f t="shared" si="5"/>
        <v>0</v>
      </c>
      <c r="O16" s="15">
        <f t="shared" si="6"/>
        <v>0</v>
      </c>
    </row>
    <row r="17" spans="1:15" s="6" customFormat="1" ht="39.6" x14ac:dyDescent="0.25">
      <c r="A17" s="22">
        <v>4</v>
      </c>
      <c r="B17" s="23" t="s">
        <v>92</v>
      </c>
      <c r="C17" s="24" t="s">
        <v>89</v>
      </c>
      <c r="D17" s="14">
        <v>390</v>
      </c>
      <c r="E17" s="25"/>
      <c r="F17" s="20"/>
      <c r="G17" s="26">
        <f t="shared" si="0"/>
        <v>0</v>
      </c>
      <c r="H17" s="15"/>
      <c r="I17" s="26"/>
      <c r="J17" s="15">
        <f t="shared" si="1"/>
        <v>0</v>
      </c>
      <c r="K17" s="26">
        <f t="shared" si="2"/>
        <v>0</v>
      </c>
      <c r="L17" s="15">
        <f t="shared" si="3"/>
        <v>0</v>
      </c>
      <c r="M17" s="26">
        <f t="shared" si="4"/>
        <v>0</v>
      </c>
      <c r="N17" s="15">
        <f t="shared" si="5"/>
        <v>0</v>
      </c>
      <c r="O17" s="15">
        <f t="shared" si="6"/>
        <v>0</v>
      </c>
    </row>
    <row r="18" spans="1:15" s="6" customFormat="1" ht="92.4" x14ac:dyDescent="0.25">
      <c r="A18" s="14">
        <v>5</v>
      </c>
      <c r="B18" s="81" t="s">
        <v>93</v>
      </c>
      <c r="C18" s="82" t="s">
        <v>89</v>
      </c>
      <c r="D18" s="115">
        <v>3640</v>
      </c>
      <c r="E18" s="25"/>
      <c r="F18" s="20"/>
      <c r="G18" s="26">
        <f t="shared" si="0"/>
        <v>0</v>
      </c>
      <c r="H18" s="15"/>
      <c r="I18" s="26"/>
      <c r="J18" s="15">
        <f t="shared" si="1"/>
        <v>0</v>
      </c>
      <c r="K18" s="26">
        <f t="shared" si="2"/>
        <v>0</v>
      </c>
      <c r="L18" s="15">
        <f t="shared" si="3"/>
        <v>0</v>
      </c>
      <c r="M18" s="26">
        <f t="shared" si="4"/>
        <v>0</v>
      </c>
      <c r="N18" s="15">
        <f t="shared" si="5"/>
        <v>0</v>
      </c>
      <c r="O18" s="15">
        <f t="shared" si="6"/>
        <v>0</v>
      </c>
    </row>
    <row r="19" spans="1:15" s="6" customFormat="1" ht="26.4" x14ac:dyDescent="0.25">
      <c r="A19" s="22">
        <v>6</v>
      </c>
      <c r="B19" s="83" t="s">
        <v>95</v>
      </c>
      <c r="C19" s="17" t="s">
        <v>94</v>
      </c>
      <c r="D19" s="116">
        <v>2810</v>
      </c>
      <c r="E19" s="25"/>
      <c r="F19" s="20"/>
      <c r="G19" s="26">
        <f t="shared" si="0"/>
        <v>0</v>
      </c>
      <c r="H19" s="15"/>
      <c r="I19" s="26"/>
      <c r="J19" s="15">
        <f t="shared" si="1"/>
        <v>0</v>
      </c>
      <c r="K19" s="26">
        <f t="shared" si="2"/>
        <v>0</v>
      </c>
      <c r="L19" s="15">
        <f t="shared" si="3"/>
        <v>0</v>
      </c>
      <c r="M19" s="26">
        <f t="shared" si="4"/>
        <v>0</v>
      </c>
      <c r="N19" s="15">
        <f t="shared" si="5"/>
        <v>0</v>
      </c>
      <c r="O19" s="15">
        <f t="shared" si="6"/>
        <v>0</v>
      </c>
    </row>
    <row r="20" spans="1:15" s="6" customFormat="1" ht="26.4" x14ac:dyDescent="0.25">
      <c r="A20" s="14">
        <v>7</v>
      </c>
      <c r="B20" s="84" t="s">
        <v>96</v>
      </c>
      <c r="C20" s="24" t="s">
        <v>17</v>
      </c>
      <c r="D20" s="22">
        <v>1</v>
      </c>
      <c r="E20" s="25"/>
      <c r="F20" s="20"/>
      <c r="G20" s="26">
        <f t="shared" si="0"/>
        <v>0</v>
      </c>
      <c r="H20" s="15"/>
      <c r="I20" s="26"/>
      <c r="J20" s="15">
        <f t="shared" si="1"/>
        <v>0</v>
      </c>
      <c r="K20" s="26">
        <f t="shared" si="2"/>
        <v>0</v>
      </c>
      <c r="L20" s="15">
        <f t="shared" si="3"/>
        <v>0</v>
      </c>
      <c r="M20" s="26">
        <f t="shared" si="4"/>
        <v>0</v>
      </c>
      <c r="N20" s="15">
        <f t="shared" si="5"/>
        <v>0</v>
      </c>
      <c r="O20" s="15">
        <f t="shared" si="6"/>
        <v>0</v>
      </c>
    </row>
    <row r="21" spans="1:15" s="6" customFormat="1" ht="92.4" x14ac:dyDescent="0.25">
      <c r="A21" s="22">
        <v>8</v>
      </c>
      <c r="B21" s="23" t="s">
        <v>113</v>
      </c>
      <c r="C21" s="24" t="s">
        <v>87</v>
      </c>
      <c r="D21" s="14">
        <v>24</v>
      </c>
      <c r="E21" s="25"/>
      <c r="F21" s="20"/>
      <c r="G21" s="26">
        <f t="shared" si="0"/>
        <v>0</v>
      </c>
      <c r="H21" s="15"/>
      <c r="I21" s="26"/>
      <c r="J21" s="15">
        <f t="shared" si="1"/>
        <v>0</v>
      </c>
      <c r="K21" s="26">
        <f t="shared" si="2"/>
        <v>0</v>
      </c>
      <c r="L21" s="15">
        <f t="shared" si="3"/>
        <v>0</v>
      </c>
      <c r="M21" s="26">
        <f t="shared" si="4"/>
        <v>0</v>
      </c>
      <c r="N21" s="15">
        <f t="shared" si="5"/>
        <v>0</v>
      </c>
      <c r="O21" s="15">
        <f t="shared" si="6"/>
        <v>0</v>
      </c>
    </row>
    <row r="22" spans="1:15" s="6" customFormat="1" ht="92.4" x14ac:dyDescent="0.25">
      <c r="A22" s="14">
        <v>9</v>
      </c>
      <c r="B22" s="23" t="s">
        <v>114</v>
      </c>
      <c r="C22" s="24" t="s">
        <v>87</v>
      </c>
      <c r="D22" s="14">
        <v>2</v>
      </c>
      <c r="E22" s="25"/>
      <c r="F22" s="20"/>
      <c r="G22" s="26">
        <f t="shared" si="0"/>
        <v>0</v>
      </c>
      <c r="H22" s="15"/>
      <c r="I22" s="26"/>
      <c r="J22" s="15">
        <f t="shared" si="1"/>
        <v>0</v>
      </c>
      <c r="K22" s="26">
        <f t="shared" si="2"/>
        <v>0</v>
      </c>
      <c r="L22" s="15">
        <f t="shared" si="3"/>
        <v>0</v>
      </c>
      <c r="M22" s="26">
        <f t="shared" si="4"/>
        <v>0</v>
      </c>
      <c r="N22" s="15">
        <f t="shared" si="5"/>
        <v>0</v>
      </c>
      <c r="O22" s="15">
        <f t="shared" si="6"/>
        <v>0</v>
      </c>
    </row>
    <row r="23" spans="1:15" s="6" customFormat="1" x14ac:dyDescent="0.25">
      <c r="A23" s="22">
        <v>10</v>
      </c>
      <c r="B23" s="81" t="s">
        <v>115</v>
      </c>
      <c r="C23" s="82" t="s">
        <v>31</v>
      </c>
      <c r="D23" s="114">
        <v>3175</v>
      </c>
      <c r="E23" s="25"/>
      <c r="F23" s="20"/>
      <c r="G23" s="26">
        <f t="shared" si="0"/>
        <v>0</v>
      </c>
      <c r="H23" s="15"/>
      <c r="I23" s="26"/>
      <c r="J23" s="15">
        <f t="shared" si="1"/>
        <v>0</v>
      </c>
      <c r="K23" s="26">
        <f t="shared" si="2"/>
        <v>0</v>
      </c>
      <c r="L23" s="15">
        <f t="shared" si="3"/>
        <v>0</v>
      </c>
      <c r="M23" s="26">
        <f t="shared" si="4"/>
        <v>0</v>
      </c>
      <c r="N23" s="15">
        <f t="shared" si="5"/>
        <v>0</v>
      </c>
      <c r="O23" s="15">
        <f t="shared" si="6"/>
        <v>0</v>
      </c>
    </row>
    <row r="24" spans="1:15" s="6" customFormat="1" ht="26.4" x14ac:dyDescent="0.25">
      <c r="A24" s="14">
        <v>11</v>
      </c>
      <c r="B24" s="50" t="s">
        <v>116</v>
      </c>
      <c r="C24" s="51" t="s">
        <v>31</v>
      </c>
      <c r="D24" s="114">
        <v>3175</v>
      </c>
      <c r="E24" s="25"/>
      <c r="F24" s="20"/>
      <c r="G24" s="26">
        <f t="shared" si="0"/>
        <v>0</v>
      </c>
      <c r="H24" s="15"/>
      <c r="I24" s="26"/>
      <c r="J24" s="15">
        <f t="shared" si="1"/>
        <v>0</v>
      </c>
      <c r="K24" s="26">
        <f t="shared" si="2"/>
        <v>0</v>
      </c>
      <c r="L24" s="15">
        <f t="shared" si="3"/>
        <v>0</v>
      </c>
      <c r="M24" s="26">
        <f t="shared" si="4"/>
        <v>0</v>
      </c>
      <c r="N24" s="15">
        <f t="shared" si="5"/>
        <v>0</v>
      </c>
      <c r="O24" s="15">
        <f t="shared" si="6"/>
        <v>0</v>
      </c>
    </row>
    <row r="25" spans="1:15" s="6" customFormat="1" ht="26.4" x14ac:dyDescent="0.25">
      <c r="A25" s="22">
        <v>12</v>
      </c>
      <c r="B25" s="81" t="s">
        <v>97</v>
      </c>
      <c r="C25" s="85" t="s">
        <v>31</v>
      </c>
      <c r="D25" s="118">
        <v>3175</v>
      </c>
      <c r="E25" s="25"/>
      <c r="F25" s="20"/>
      <c r="G25" s="26">
        <f t="shared" si="0"/>
        <v>0</v>
      </c>
      <c r="H25" s="15"/>
      <c r="I25" s="26"/>
      <c r="J25" s="15">
        <f t="shared" si="1"/>
        <v>0</v>
      </c>
      <c r="K25" s="26">
        <f t="shared" si="2"/>
        <v>0</v>
      </c>
      <c r="L25" s="15">
        <f t="shared" si="3"/>
        <v>0</v>
      </c>
      <c r="M25" s="26">
        <f t="shared" si="4"/>
        <v>0</v>
      </c>
      <c r="N25" s="15">
        <f t="shared" si="5"/>
        <v>0</v>
      </c>
      <c r="O25" s="15">
        <f t="shared" si="6"/>
        <v>0</v>
      </c>
    </row>
    <row r="26" spans="1:15" s="6" customFormat="1" x14ac:dyDescent="0.25">
      <c r="A26" s="59"/>
      <c r="B26" s="60" t="s">
        <v>0</v>
      </c>
      <c r="C26" s="61"/>
      <c r="D26" s="142"/>
      <c r="E26" s="138"/>
      <c r="F26" s="139"/>
      <c r="G26" s="140"/>
      <c r="H26" s="141"/>
      <c r="I26" s="140"/>
      <c r="J26" s="141"/>
      <c r="K26" s="62">
        <f>SUM(K14:K25)</f>
        <v>0</v>
      </c>
      <c r="L26" s="62">
        <f>SUM(L14:L25)</f>
        <v>0</v>
      </c>
      <c r="M26" s="62">
        <f>SUM(M14:M25)</f>
        <v>0</v>
      </c>
      <c r="N26" s="62">
        <f>SUM(N14:N25)</f>
        <v>0</v>
      </c>
      <c r="O26" s="63">
        <f>SUM(L26:N26)</f>
        <v>0</v>
      </c>
    </row>
    <row r="27" spans="1:15" s="6" customFormat="1" x14ac:dyDescent="0.25">
      <c r="A27" s="65"/>
      <c r="B27" s="66"/>
      <c r="C27" s="67"/>
      <c r="D27" s="65"/>
      <c r="E27" s="65"/>
      <c r="F27" s="68"/>
      <c r="G27" s="69"/>
      <c r="H27" s="69"/>
      <c r="I27" s="69"/>
      <c r="J27" s="70" t="s">
        <v>210</v>
      </c>
      <c r="K27" s="135"/>
      <c r="L27" s="135"/>
      <c r="M27" s="71"/>
      <c r="N27" s="135"/>
      <c r="O27" s="72">
        <f>M27</f>
        <v>0</v>
      </c>
    </row>
    <row r="28" spans="1:15" s="6" customFormat="1" x14ac:dyDescent="0.25">
      <c r="A28" s="65"/>
      <c r="B28" s="66"/>
      <c r="C28" s="67"/>
      <c r="D28" s="65"/>
      <c r="E28" s="65"/>
      <c r="F28" s="68"/>
      <c r="G28" s="69"/>
      <c r="H28" s="69"/>
      <c r="I28" s="69"/>
      <c r="J28" s="70" t="s">
        <v>13</v>
      </c>
      <c r="K28" s="136">
        <f>K27+K26</f>
        <v>0</v>
      </c>
      <c r="L28" s="136">
        <f>L27+L26</f>
        <v>0</v>
      </c>
      <c r="M28" s="136">
        <f>M27+M26</f>
        <v>0</v>
      </c>
      <c r="N28" s="136">
        <f>N27+N26</f>
        <v>0</v>
      </c>
      <c r="O28" s="73">
        <f>O27+O26</f>
        <v>0</v>
      </c>
    </row>
    <row r="29" spans="1:15" s="6" customFormat="1" x14ac:dyDescent="0.25">
      <c r="A29" s="3"/>
      <c r="B29" s="1"/>
      <c r="C29" s="2"/>
    </row>
    <row r="31" spans="1:15" x14ac:dyDescent="0.25">
      <c r="J31" s="70"/>
      <c r="K31" s="74"/>
      <c r="L31" s="74"/>
      <c r="M31" s="74"/>
      <c r="N31" s="74"/>
      <c r="O31" s="75"/>
    </row>
    <row r="32" spans="1:15" x14ac:dyDescent="0.25">
      <c r="B32" s="76" t="s">
        <v>15</v>
      </c>
      <c r="E32" s="77"/>
    </row>
    <row r="33" spans="2:5" x14ac:dyDescent="0.25">
      <c r="E33" s="77"/>
    </row>
    <row r="34" spans="2:5" x14ac:dyDescent="0.25">
      <c r="B34" s="76" t="s">
        <v>16</v>
      </c>
      <c r="E34" s="77"/>
    </row>
    <row r="35" spans="2:5" x14ac:dyDescent="0.25">
      <c r="E35" s="77"/>
    </row>
  </sheetData>
  <mergeCells count="8">
    <mergeCell ref="A1:O1"/>
    <mergeCell ref="A5:O5"/>
    <mergeCell ref="K11:O11"/>
    <mergeCell ref="A11:A12"/>
    <mergeCell ref="B11:B12"/>
    <mergeCell ref="C11:C12"/>
    <mergeCell ref="D11:D12"/>
    <mergeCell ref="E11:J11"/>
  </mergeCells>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1-8
&amp;"Arial,Bold"&amp;UGRUNTS DARBI PROJEKTĒJAMO K1 TĪKLU ZONĀ.&amp;"Arial,Regular"&amp;U
</oddHeader>
    <oddFooter>&amp;C&amp;8&amp;P&amp;R&amp;8&amp;D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KOPT</vt:lpstr>
      <vt:lpstr>Ū1</vt:lpstr>
      <vt:lpstr>ZDū</vt:lpstr>
      <vt:lpstr>K1sp</vt:lpstr>
      <vt:lpstr>KSS2_Precizēts </vt:lpstr>
      <vt:lpstr>KSS3_Precizēts </vt:lpstr>
      <vt:lpstr>ZDK1sp</vt:lpstr>
      <vt:lpstr>K1</vt:lpstr>
      <vt:lpstr>ZDk1</vt:lpstr>
      <vt:lpstr>'K1'!Print_Area</vt:lpstr>
      <vt:lpstr>K1sp!Print_Area</vt:lpstr>
      <vt:lpstr>'KSS2_Precizēts '!Print_Area</vt:lpstr>
      <vt:lpstr>'KSS3_Precizēts '!Print_Area</vt:lpstr>
      <vt:lpstr>Ū1!Print_Area</vt:lpstr>
      <vt:lpstr>ZDk1!Print_Area</vt:lpstr>
      <vt:lpstr>ZDK1sp!Print_Area</vt:lpstr>
      <vt:lpstr>ZDū!Print_Area</vt:lpstr>
      <vt:lpstr>'KSS2_Precizēts '!Print_Titles</vt:lpstr>
    </vt:vector>
  </TitlesOfParts>
  <Company>Universe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Irina</cp:lastModifiedBy>
  <cp:lastPrinted>2014-02-13T13:30:10Z</cp:lastPrinted>
  <dcterms:created xsi:type="dcterms:W3CDTF">1999-12-06T13:05:42Z</dcterms:created>
  <dcterms:modified xsi:type="dcterms:W3CDTF">2014-04-01T10:13:51Z</dcterms:modified>
</cp:coreProperties>
</file>