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90" windowWidth="19320" windowHeight="9525" activeTab="3"/>
  </bookViews>
  <sheets>
    <sheet name="Stacijas iela 12" sheetId="1" r:id="rId1"/>
    <sheet name="Zemgales 51" sheetId="2" r:id="rId2"/>
    <sheet name="Parka ielā 2" sheetId="3" r:id="rId3"/>
    <sheet name="Kūdras iela 6" sheetId="4" r:id="rId4"/>
  </sheets>
  <definedNames>
    <definedName name="_xlnm.Print_Titles" localSheetId="3">'Kūdras iela 6'!$7:$8</definedName>
    <definedName name="_xlnm.Print_Titles" localSheetId="2">'Parka ielā 2'!$6:$7</definedName>
    <definedName name="_xlnm.Print_Titles" localSheetId="0">'Stacijas iela 12'!$6:$7</definedName>
    <definedName name="_xlnm.Print_Titles" localSheetId="1">'Zemgales 51'!$6:$7</definedName>
  </definedNames>
  <calcPr calcId="125725"/>
</workbook>
</file>

<file path=xl/calcChain.xml><?xml version="1.0" encoding="utf-8"?>
<calcChain xmlns="http://schemas.openxmlformats.org/spreadsheetml/2006/main">
  <c r="N61" i="1"/>
  <c r="M10" i="2"/>
  <c r="L10"/>
  <c r="K10"/>
  <c r="J10"/>
  <c r="N62"/>
  <c r="L63"/>
  <c r="N63"/>
  <c r="N61"/>
  <c r="J61"/>
  <c r="N65"/>
  <c r="J61" i="3"/>
  <c r="K63"/>
  <c r="N65"/>
  <c r="N63"/>
  <c r="N79" i="4"/>
  <c r="N81"/>
  <c r="N80"/>
  <c r="K80"/>
  <c r="L79"/>
  <c r="L78"/>
  <c r="G11"/>
  <c r="N11"/>
  <c r="M11"/>
  <c r="L11"/>
  <c r="K11"/>
  <c r="K57" i="1"/>
  <c r="L57"/>
  <c r="M57"/>
  <c r="N57"/>
  <c r="J57"/>
  <c r="M56"/>
  <c r="L56"/>
  <c r="G56"/>
  <c r="K56" s="1"/>
  <c r="G11"/>
  <c r="J11" s="1"/>
  <c r="L11"/>
  <c r="M11"/>
  <c r="G12"/>
  <c r="J12" s="1"/>
  <c r="K12"/>
  <c r="L12"/>
  <c r="M12"/>
  <c r="G13"/>
  <c r="J13" s="1"/>
  <c r="K13"/>
  <c r="L13"/>
  <c r="M13"/>
  <c r="G14"/>
  <c r="J14" s="1"/>
  <c r="K14"/>
  <c r="L14"/>
  <c r="M14"/>
  <c r="G15"/>
  <c r="J15" s="1"/>
  <c r="K15"/>
  <c r="L15"/>
  <c r="M15"/>
  <c r="G16"/>
  <c r="J16" s="1"/>
  <c r="K16"/>
  <c r="L16"/>
  <c r="M16"/>
  <c r="G17"/>
  <c r="J17" s="1"/>
  <c r="K17"/>
  <c r="L17"/>
  <c r="M17"/>
  <c r="G18"/>
  <c r="J18" s="1"/>
  <c r="K18"/>
  <c r="L18"/>
  <c r="M18"/>
  <c r="G19"/>
  <c r="J19" s="1"/>
  <c r="K19"/>
  <c r="L19"/>
  <c r="M19"/>
  <c r="G20"/>
  <c r="J20" s="1"/>
  <c r="K20"/>
  <c r="L20"/>
  <c r="M20"/>
  <c r="G21"/>
  <c r="J21" s="1"/>
  <c r="K21"/>
  <c r="L21"/>
  <c r="M21"/>
  <c r="G22"/>
  <c r="J22" s="1"/>
  <c r="K22"/>
  <c r="L22"/>
  <c r="M22"/>
  <c r="G23"/>
  <c r="J23" s="1"/>
  <c r="K23"/>
  <c r="L23"/>
  <c r="M23"/>
  <c r="G24"/>
  <c r="J24" s="1"/>
  <c r="K24"/>
  <c r="L24"/>
  <c r="M24"/>
  <c r="G25"/>
  <c r="J25" s="1"/>
  <c r="K25"/>
  <c r="L25"/>
  <c r="M25"/>
  <c r="G26"/>
  <c r="J26" s="1"/>
  <c r="K26"/>
  <c r="L26"/>
  <c r="M26"/>
  <c r="G28"/>
  <c r="J28" s="1"/>
  <c r="K28"/>
  <c r="L28"/>
  <c r="M28"/>
  <c r="G29"/>
  <c r="J29" s="1"/>
  <c r="K29"/>
  <c r="L29"/>
  <c r="M29"/>
  <c r="G30"/>
  <c r="J30" s="1"/>
  <c r="K30"/>
  <c r="L30"/>
  <c r="M30"/>
  <c r="G31"/>
  <c r="J31" s="1"/>
  <c r="K31"/>
  <c r="L31"/>
  <c r="M31"/>
  <c r="G32"/>
  <c r="J32" s="1"/>
  <c r="K32"/>
  <c r="L32"/>
  <c r="M32"/>
  <c r="G33"/>
  <c r="J33" s="1"/>
  <c r="K33"/>
  <c r="L33"/>
  <c r="M33"/>
  <c r="G34"/>
  <c r="J34" s="1"/>
  <c r="K34"/>
  <c r="L34"/>
  <c r="M34"/>
  <c r="G35"/>
  <c r="J35" s="1"/>
  <c r="K35"/>
  <c r="L35"/>
  <c r="M35"/>
  <c r="G36"/>
  <c r="J36" s="1"/>
  <c r="K36"/>
  <c r="L36"/>
  <c r="M36"/>
  <c r="G37"/>
  <c r="J37" s="1"/>
  <c r="K37"/>
  <c r="L37"/>
  <c r="M37"/>
  <c r="G38"/>
  <c r="J38" s="1"/>
  <c r="K38"/>
  <c r="L38"/>
  <c r="M38"/>
  <c r="G39"/>
  <c r="J39" s="1"/>
  <c r="K39"/>
  <c r="L39"/>
  <c r="M39"/>
  <c r="G42"/>
  <c r="J42" s="1"/>
  <c r="K42"/>
  <c r="L42"/>
  <c r="M42"/>
  <c r="G43"/>
  <c r="J43" s="1"/>
  <c r="K43"/>
  <c r="L43"/>
  <c r="M43"/>
  <c r="G44"/>
  <c r="J44" s="1"/>
  <c r="K44"/>
  <c r="L44"/>
  <c r="M44"/>
  <c r="G45"/>
  <c r="J45" s="1"/>
  <c r="K45"/>
  <c r="L45"/>
  <c r="M45"/>
  <c r="G46"/>
  <c r="J46" s="1"/>
  <c r="K46"/>
  <c r="L46"/>
  <c r="M46"/>
  <c r="G47"/>
  <c r="J47" s="1"/>
  <c r="K47"/>
  <c r="L47"/>
  <c r="M47"/>
  <c r="G49"/>
  <c r="J49" s="1"/>
  <c r="K49"/>
  <c r="L49"/>
  <c r="M49"/>
  <c r="G50"/>
  <c r="J50" s="1"/>
  <c r="K50"/>
  <c r="L50"/>
  <c r="M50"/>
  <c r="G51"/>
  <c r="J51" s="1"/>
  <c r="K51"/>
  <c r="L51"/>
  <c r="M51"/>
  <c r="G52"/>
  <c r="J52" s="1"/>
  <c r="K52"/>
  <c r="L52"/>
  <c r="M52"/>
  <c r="G54"/>
  <c r="J54" s="1"/>
  <c r="L54"/>
  <c r="M54"/>
  <c r="M10"/>
  <c r="L10"/>
  <c r="L58" s="1"/>
  <c r="L59" s="1"/>
  <c r="G10"/>
  <c r="K10" s="1"/>
  <c r="N10" s="1"/>
  <c r="M76" i="4"/>
  <c r="L76"/>
  <c r="G76"/>
  <c r="K76" s="1"/>
  <c r="N76" s="1"/>
  <c r="M60" i="3"/>
  <c r="L60"/>
  <c r="G60"/>
  <c r="K60" s="1"/>
  <c r="N60" s="1"/>
  <c r="M58"/>
  <c r="L58"/>
  <c r="G58"/>
  <c r="K58" s="1"/>
  <c r="M56"/>
  <c r="L56"/>
  <c r="G56"/>
  <c r="K56" s="1"/>
  <c r="N56" s="1"/>
  <c r="M55"/>
  <c r="L55"/>
  <c r="G55"/>
  <c r="K55" s="1"/>
  <c r="M54"/>
  <c r="L54"/>
  <c r="G54"/>
  <c r="K54" s="1"/>
  <c r="N54" s="1"/>
  <c r="M53"/>
  <c r="L53"/>
  <c r="G53"/>
  <c r="K53" s="1"/>
  <c r="M51"/>
  <c r="L51"/>
  <c r="G51"/>
  <c r="K51" s="1"/>
  <c r="N51" s="1"/>
  <c r="M50"/>
  <c r="L50"/>
  <c r="G50"/>
  <c r="K50" s="1"/>
  <c r="M49"/>
  <c r="L49"/>
  <c r="G49"/>
  <c r="K49" s="1"/>
  <c r="N49" s="1"/>
  <c r="M48"/>
  <c r="L48"/>
  <c r="G48"/>
  <c r="K48" s="1"/>
  <c r="M47"/>
  <c r="L47"/>
  <c r="G47"/>
  <c r="K47" s="1"/>
  <c r="N47" s="1"/>
  <c r="M46"/>
  <c r="L46"/>
  <c r="G46"/>
  <c r="K46" s="1"/>
  <c r="M43"/>
  <c r="L43"/>
  <c r="G43"/>
  <c r="K43" s="1"/>
  <c r="N43" s="1"/>
  <c r="M42"/>
  <c r="L42"/>
  <c r="G42"/>
  <c r="K42" s="1"/>
  <c r="M41"/>
  <c r="L41"/>
  <c r="G41"/>
  <c r="K41" s="1"/>
  <c r="N41" s="1"/>
  <c r="M40"/>
  <c r="L40"/>
  <c r="G40"/>
  <c r="K40" s="1"/>
  <c r="M39"/>
  <c r="L39"/>
  <c r="G39"/>
  <c r="K39" s="1"/>
  <c r="N39" s="1"/>
  <c r="M38"/>
  <c r="L38"/>
  <c r="G38"/>
  <c r="K38" s="1"/>
  <c r="M37"/>
  <c r="L37"/>
  <c r="G37"/>
  <c r="K37" s="1"/>
  <c r="N37" s="1"/>
  <c r="M36"/>
  <c r="L36"/>
  <c r="G36"/>
  <c r="K36" s="1"/>
  <c r="M35"/>
  <c r="L35"/>
  <c r="G35"/>
  <c r="K35" s="1"/>
  <c r="N35" s="1"/>
  <c r="M34"/>
  <c r="L34"/>
  <c r="G34"/>
  <c r="K34" s="1"/>
  <c r="M33"/>
  <c r="L33"/>
  <c r="G33"/>
  <c r="K33" s="1"/>
  <c r="N33" s="1"/>
  <c r="M32"/>
  <c r="L32"/>
  <c r="G32"/>
  <c r="K32" s="1"/>
  <c r="M31"/>
  <c r="L31"/>
  <c r="G31"/>
  <c r="K31" s="1"/>
  <c r="N31" s="1"/>
  <c r="M30"/>
  <c r="L30"/>
  <c r="G30"/>
  <c r="K30" s="1"/>
  <c r="M28"/>
  <c r="L28"/>
  <c r="G28"/>
  <c r="K28" s="1"/>
  <c r="N28" s="1"/>
  <c r="M27"/>
  <c r="L27"/>
  <c r="G27"/>
  <c r="K27" s="1"/>
  <c r="M26"/>
  <c r="L26"/>
  <c r="G26"/>
  <c r="K26" s="1"/>
  <c r="N26" s="1"/>
  <c r="M25"/>
  <c r="L25"/>
  <c r="G25"/>
  <c r="K25" s="1"/>
  <c r="M24"/>
  <c r="L24"/>
  <c r="G24"/>
  <c r="K24" s="1"/>
  <c r="N24" s="1"/>
  <c r="M23"/>
  <c r="L23"/>
  <c r="G23"/>
  <c r="K23" s="1"/>
  <c r="M22"/>
  <c r="L22"/>
  <c r="G22"/>
  <c r="K22" s="1"/>
  <c r="N22" s="1"/>
  <c r="M21"/>
  <c r="L21"/>
  <c r="G21"/>
  <c r="K21" s="1"/>
  <c r="M20"/>
  <c r="L20"/>
  <c r="G20"/>
  <c r="K20" s="1"/>
  <c r="N20" s="1"/>
  <c r="M19"/>
  <c r="L19"/>
  <c r="G19"/>
  <c r="K19" s="1"/>
  <c r="M18"/>
  <c r="L18"/>
  <c r="G18"/>
  <c r="K18" s="1"/>
  <c r="N18" s="1"/>
  <c r="M17"/>
  <c r="L17"/>
  <c r="G17"/>
  <c r="K17" s="1"/>
  <c r="M16"/>
  <c r="L16"/>
  <c r="G16"/>
  <c r="K16" s="1"/>
  <c r="N16" s="1"/>
  <c r="M15"/>
  <c r="L15"/>
  <c r="G15"/>
  <c r="K15" s="1"/>
  <c r="M14"/>
  <c r="L14"/>
  <c r="G14"/>
  <c r="K14" s="1"/>
  <c r="N14" s="1"/>
  <c r="M13"/>
  <c r="L13"/>
  <c r="G13"/>
  <c r="K13" s="1"/>
  <c r="M12"/>
  <c r="L12"/>
  <c r="G12"/>
  <c r="K12" s="1"/>
  <c r="N12" s="1"/>
  <c r="M11"/>
  <c r="L11"/>
  <c r="G11"/>
  <c r="K11" s="1"/>
  <c r="M10"/>
  <c r="M61" s="1"/>
  <c r="M63" s="1"/>
  <c r="L10"/>
  <c r="G10"/>
  <c r="K61" i="2"/>
  <c r="L61"/>
  <c r="M61"/>
  <c r="M60"/>
  <c r="L60"/>
  <c r="G60"/>
  <c r="K60" s="1"/>
  <c r="N60" s="1"/>
  <c r="G12" i="4"/>
  <c r="J12" s="1"/>
  <c r="K12"/>
  <c r="N12" s="1"/>
  <c r="L12"/>
  <c r="M12"/>
  <c r="G13"/>
  <c r="J13" s="1"/>
  <c r="K13"/>
  <c r="N13" s="1"/>
  <c r="L13"/>
  <c r="M13"/>
  <c r="G14"/>
  <c r="J14" s="1"/>
  <c r="K14"/>
  <c r="N14" s="1"/>
  <c r="L14"/>
  <c r="M14"/>
  <c r="G15"/>
  <c r="J15" s="1"/>
  <c r="K15"/>
  <c r="N15" s="1"/>
  <c r="L15"/>
  <c r="M15"/>
  <c r="G16"/>
  <c r="J16" s="1"/>
  <c r="K16"/>
  <c r="N16" s="1"/>
  <c r="L16"/>
  <c r="M16"/>
  <c r="G17"/>
  <c r="J17" s="1"/>
  <c r="K17"/>
  <c r="N17" s="1"/>
  <c r="L17"/>
  <c r="M17"/>
  <c r="G18"/>
  <c r="J18" s="1"/>
  <c r="L18"/>
  <c r="M18"/>
  <c r="G19"/>
  <c r="J19"/>
  <c r="K19"/>
  <c r="L19"/>
  <c r="M19"/>
  <c r="N19"/>
  <c r="G20"/>
  <c r="J20" s="1"/>
  <c r="K20"/>
  <c r="N20" s="1"/>
  <c r="L20"/>
  <c r="M20"/>
  <c r="G21"/>
  <c r="J21" s="1"/>
  <c r="K21"/>
  <c r="N21" s="1"/>
  <c r="L21"/>
  <c r="M21"/>
  <c r="G22"/>
  <c r="J22" s="1"/>
  <c r="K22"/>
  <c r="N22" s="1"/>
  <c r="L22"/>
  <c r="M22"/>
  <c r="G23"/>
  <c r="J23" s="1"/>
  <c r="K23"/>
  <c r="N23" s="1"/>
  <c r="L23"/>
  <c r="M23"/>
  <c r="G24"/>
  <c r="J24" s="1"/>
  <c r="K24"/>
  <c r="L24"/>
  <c r="M24"/>
  <c r="N24" s="1"/>
  <c r="G25"/>
  <c r="J25"/>
  <c r="K25"/>
  <c r="L25"/>
  <c r="M25"/>
  <c r="N25"/>
  <c r="G26"/>
  <c r="J26"/>
  <c r="K26"/>
  <c r="L26"/>
  <c r="M26"/>
  <c r="N26"/>
  <c r="G27"/>
  <c r="J27" s="1"/>
  <c r="K27"/>
  <c r="N27" s="1"/>
  <c r="L27"/>
  <c r="M27"/>
  <c r="G28"/>
  <c r="J28" s="1"/>
  <c r="K28"/>
  <c r="N28" s="1"/>
  <c r="L28"/>
  <c r="M28"/>
  <c r="G29"/>
  <c r="J29" s="1"/>
  <c r="L29"/>
  <c r="M29"/>
  <c r="G30"/>
  <c r="J30"/>
  <c r="K30"/>
  <c r="L30"/>
  <c r="M30"/>
  <c r="N30"/>
  <c r="G31"/>
  <c r="J31"/>
  <c r="K31"/>
  <c r="L31"/>
  <c r="M31"/>
  <c r="N31"/>
  <c r="G32"/>
  <c r="J32"/>
  <c r="K32"/>
  <c r="L32"/>
  <c r="M32"/>
  <c r="N32"/>
  <c r="G33"/>
  <c r="J33"/>
  <c r="K33"/>
  <c r="L33"/>
  <c r="M33"/>
  <c r="N33"/>
  <c r="G34"/>
  <c r="J34"/>
  <c r="K34"/>
  <c r="L34"/>
  <c r="M34"/>
  <c r="N34"/>
  <c r="G35"/>
  <c r="J35" s="1"/>
  <c r="K35"/>
  <c r="N35" s="1"/>
  <c r="L35"/>
  <c r="M35"/>
  <c r="G36"/>
  <c r="J36" s="1"/>
  <c r="K36"/>
  <c r="N36" s="1"/>
  <c r="L36"/>
  <c r="M36"/>
  <c r="G38"/>
  <c r="J38" s="1"/>
  <c r="L38"/>
  <c r="M38"/>
  <c r="G39"/>
  <c r="J39"/>
  <c r="K39"/>
  <c r="L39"/>
  <c r="M39"/>
  <c r="N39"/>
  <c r="G40"/>
  <c r="J40"/>
  <c r="K40"/>
  <c r="L40"/>
  <c r="M40"/>
  <c r="N40"/>
  <c r="G41"/>
  <c r="J41"/>
  <c r="K41"/>
  <c r="L41"/>
  <c r="M41"/>
  <c r="N41"/>
  <c r="G42"/>
  <c r="J42"/>
  <c r="K42"/>
  <c r="L42"/>
  <c r="M42"/>
  <c r="N42"/>
  <c r="G43"/>
  <c r="J43"/>
  <c r="K43"/>
  <c r="L43"/>
  <c r="M43"/>
  <c r="N43"/>
  <c r="G44"/>
  <c r="J44"/>
  <c r="K44"/>
  <c r="L44"/>
  <c r="M44"/>
  <c r="N44"/>
  <c r="G45"/>
  <c r="J45"/>
  <c r="K45"/>
  <c r="L45"/>
  <c r="M45"/>
  <c r="N45"/>
  <c r="G46"/>
  <c r="J46"/>
  <c r="K46"/>
  <c r="L46"/>
  <c r="M46"/>
  <c r="N46"/>
  <c r="G47"/>
  <c r="J47"/>
  <c r="K47"/>
  <c r="L47"/>
  <c r="M47"/>
  <c r="N47"/>
  <c r="G48"/>
  <c r="J48"/>
  <c r="K48"/>
  <c r="L48"/>
  <c r="M48"/>
  <c r="N48"/>
  <c r="G49"/>
  <c r="J49"/>
  <c r="K49"/>
  <c r="L49"/>
  <c r="M49"/>
  <c r="N49"/>
  <c r="G50"/>
  <c r="J50"/>
  <c r="K50"/>
  <c r="L50"/>
  <c r="M50"/>
  <c r="N50"/>
  <c r="G53"/>
  <c r="J53"/>
  <c r="K53"/>
  <c r="L53"/>
  <c r="M53"/>
  <c r="N53"/>
  <c r="G54"/>
  <c r="J54"/>
  <c r="K54"/>
  <c r="L54"/>
  <c r="M54"/>
  <c r="N54"/>
  <c r="G55"/>
  <c r="J55"/>
  <c r="K55"/>
  <c r="L55"/>
  <c r="M55"/>
  <c r="N55"/>
  <c r="G56"/>
  <c r="J56"/>
  <c r="K56"/>
  <c r="L56"/>
  <c r="M56"/>
  <c r="N56"/>
  <c r="G57"/>
  <c r="J57"/>
  <c r="K57"/>
  <c r="L57"/>
  <c r="M57"/>
  <c r="N57"/>
  <c r="G58"/>
  <c r="J58"/>
  <c r="K58"/>
  <c r="L58"/>
  <c r="M58"/>
  <c r="N58"/>
  <c r="G59"/>
  <c r="J59"/>
  <c r="K59"/>
  <c r="L59"/>
  <c r="M59"/>
  <c r="N59"/>
  <c r="G60"/>
  <c r="J60"/>
  <c r="K60"/>
  <c r="L60"/>
  <c r="M60"/>
  <c r="N60"/>
  <c r="G61"/>
  <c r="J61"/>
  <c r="K61"/>
  <c r="L61"/>
  <c r="M61"/>
  <c r="N61"/>
  <c r="G62"/>
  <c r="J62"/>
  <c r="K62"/>
  <c r="L62"/>
  <c r="M62"/>
  <c r="N62"/>
  <c r="G63"/>
  <c r="J63"/>
  <c r="K63"/>
  <c r="L63"/>
  <c r="M63"/>
  <c r="N63"/>
  <c r="G64"/>
  <c r="J64"/>
  <c r="K64"/>
  <c r="L64"/>
  <c r="M64"/>
  <c r="N64"/>
  <c r="G65"/>
  <c r="J65"/>
  <c r="K65"/>
  <c r="L65"/>
  <c r="M65"/>
  <c r="N65"/>
  <c r="G66"/>
  <c r="J66"/>
  <c r="K66"/>
  <c r="L66"/>
  <c r="N66" s="1"/>
  <c r="M66"/>
  <c r="G67"/>
  <c r="J67"/>
  <c r="K67"/>
  <c r="L67"/>
  <c r="M67"/>
  <c r="N67"/>
  <c r="G69"/>
  <c r="J69"/>
  <c r="K69"/>
  <c r="L69"/>
  <c r="M69"/>
  <c r="N69"/>
  <c r="G70"/>
  <c r="J70"/>
  <c r="K70"/>
  <c r="L70"/>
  <c r="N70" s="1"/>
  <c r="M70"/>
  <c r="G71"/>
  <c r="J71"/>
  <c r="K71"/>
  <c r="L71"/>
  <c r="M71"/>
  <c r="N71"/>
  <c r="G72"/>
  <c r="J72"/>
  <c r="K72"/>
  <c r="L72"/>
  <c r="M72"/>
  <c r="N72"/>
  <c r="G74"/>
  <c r="J74"/>
  <c r="K74"/>
  <c r="L74"/>
  <c r="M74"/>
  <c r="N74"/>
  <c r="N56" i="1" l="1"/>
  <c r="K54"/>
  <c r="K59" s="1"/>
  <c r="K60" s="1"/>
  <c r="N60" s="1"/>
  <c r="J56"/>
  <c r="N54"/>
  <c r="N52"/>
  <c r="N51"/>
  <c r="N50"/>
  <c r="N49"/>
  <c r="N47"/>
  <c r="N46"/>
  <c r="N45"/>
  <c r="N44"/>
  <c r="N43"/>
  <c r="N42"/>
  <c r="N39"/>
  <c r="N38"/>
  <c r="N37"/>
  <c r="N36"/>
  <c r="N35"/>
  <c r="N34"/>
  <c r="N33"/>
  <c r="N32"/>
  <c r="N31"/>
  <c r="N30"/>
  <c r="N29"/>
  <c r="N28"/>
  <c r="N26"/>
  <c r="N25"/>
  <c r="N24"/>
  <c r="N23"/>
  <c r="N22"/>
  <c r="N21"/>
  <c r="N20"/>
  <c r="N19"/>
  <c r="N18"/>
  <c r="N17"/>
  <c r="N16"/>
  <c r="N15"/>
  <c r="N14"/>
  <c r="N13"/>
  <c r="N12"/>
  <c r="M59"/>
  <c r="K11"/>
  <c r="N11" s="1"/>
  <c r="J10"/>
  <c r="N58"/>
  <c r="K38" i="4"/>
  <c r="N38" s="1"/>
  <c r="K29"/>
  <c r="N29" s="1"/>
  <c r="K18"/>
  <c r="N18" s="1"/>
  <c r="J76"/>
  <c r="L77"/>
  <c r="M77"/>
  <c r="M79" s="1"/>
  <c r="L61" i="3"/>
  <c r="L62" s="1"/>
  <c r="L63" s="1"/>
  <c r="N11"/>
  <c r="N13"/>
  <c r="N15"/>
  <c r="N17"/>
  <c r="N19"/>
  <c r="N21"/>
  <c r="N23"/>
  <c r="N25"/>
  <c r="N27"/>
  <c r="N30"/>
  <c r="N32"/>
  <c r="N34"/>
  <c r="N36"/>
  <c r="N38"/>
  <c r="N40"/>
  <c r="N42"/>
  <c r="N46"/>
  <c r="N48"/>
  <c r="N50"/>
  <c r="N53"/>
  <c r="N55"/>
  <c r="N58"/>
  <c r="N62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30"/>
  <c r="J31"/>
  <c r="J32"/>
  <c r="J33"/>
  <c r="J34"/>
  <c r="J35"/>
  <c r="J36"/>
  <c r="J37"/>
  <c r="J38"/>
  <c r="J39"/>
  <c r="J40"/>
  <c r="J41"/>
  <c r="J42"/>
  <c r="J43"/>
  <c r="J46"/>
  <c r="J47"/>
  <c r="J48"/>
  <c r="J49"/>
  <c r="J50"/>
  <c r="J51"/>
  <c r="J53"/>
  <c r="J54"/>
  <c r="J55"/>
  <c r="J56"/>
  <c r="J58"/>
  <c r="J60"/>
  <c r="K10"/>
  <c r="J60" i="2"/>
  <c r="J11" i="4"/>
  <c r="J77" s="1"/>
  <c r="M11" i="2"/>
  <c r="M12"/>
  <c r="M13"/>
  <c r="M14"/>
  <c r="M15"/>
  <c r="M16"/>
  <c r="M17"/>
  <c r="M18"/>
  <c r="M19"/>
  <c r="M20"/>
  <c r="M21"/>
  <c r="M22"/>
  <c r="M23"/>
  <c r="M24"/>
  <c r="M25"/>
  <c r="M26"/>
  <c r="M27"/>
  <c r="M28"/>
  <c r="M30"/>
  <c r="M31"/>
  <c r="M32"/>
  <c r="M33"/>
  <c r="M34"/>
  <c r="M35"/>
  <c r="M36"/>
  <c r="M37"/>
  <c r="M38"/>
  <c r="M39"/>
  <c r="M40"/>
  <c r="M41"/>
  <c r="M42"/>
  <c r="M43"/>
  <c r="M46"/>
  <c r="M47"/>
  <c r="M48"/>
  <c r="M49"/>
  <c r="M50"/>
  <c r="M51"/>
  <c r="M53"/>
  <c r="M54"/>
  <c r="M55"/>
  <c r="M56"/>
  <c r="M58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30"/>
  <c r="L31"/>
  <c r="L32"/>
  <c r="L33"/>
  <c r="L34"/>
  <c r="L35"/>
  <c r="L36"/>
  <c r="L37"/>
  <c r="L38"/>
  <c r="L39"/>
  <c r="L40"/>
  <c r="L41"/>
  <c r="L42"/>
  <c r="L43"/>
  <c r="L46"/>
  <c r="L47"/>
  <c r="L48"/>
  <c r="L49"/>
  <c r="L50"/>
  <c r="L51"/>
  <c r="L53"/>
  <c r="L54"/>
  <c r="L55"/>
  <c r="L56"/>
  <c r="L58"/>
  <c r="G11"/>
  <c r="K11" s="1"/>
  <c r="N11" s="1"/>
  <c r="G12"/>
  <c r="J12" s="1"/>
  <c r="G13"/>
  <c r="K13" s="1"/>
  <c r="N13" s="1"/>
  <c r="G14"/>
  <c r="J14" s="1"/>
  <c r="G15"/>
  <c r="K15" s="1"/>
  <c r="N15" s="1"/>
  <c r="G16"/>
  <c r="J16" s="1"/>
  <c r="G17"/>
  <c r="K17" s="1"/>
  <c r="N17" s="1"/>
  <c r="G18"/>
  <c r="J18" s="1"/>
  <c r="G19"/>
  <c r="K19" s="1"/>
  <c r="N19" s="1"/>
  <c r="G20"/>
  <c r="J20" s="1"/>
  <c r="G21"/>
  <c r="K21" s="1"/>
  <c r="N21" s="1"/>
  <c r="G22"/>
  <c r="J22" s="1"/>
  <c r="G23"/>
  <c r="K23" s="1"/>
  <c r="N23" s="1"/>
  <c r="G24"/>
  <c r="J24" s="1"/>
  <c r="G25"/>
  <c r="K25" s="1"/>
  <c r="N25" s="1"/>
  <c r="G26"/>
  <c r="J26" s="1"/>
  <c r="G27"/>
  <c r="K27" s="1"/>
  <c r="N27" s="1"/>
  <c r="G28"/>
  <c r="J28" s="1"/>
  <c r="G30"/>
  <c r="K30" s="1"/>
  <c r="N30" s="1"/>
  <c r="G31"/>
  <c r="J31" s="1"/>
  <c r="G32"/>
  <c r="K32" s="1"/>
  <c r="N32" s="1"/>
  <c r="G33"/>
  <c r="J33" s="1"/>
  <c r="G34"/>
  <c r="K34" s="1"/>
  <c r="N34" s="1"/>
  <c r="G35"/>
  <c r="J35" s="1"/>
  <c r="G36"/>
  <c r="K36" s="1"/>
  <c r="N36" s="1"/>
  <c r="G37"/>
  <c r="J37" s="1"/>
  <c r="G38"/>
  <c r="K38" s="1"/>
  <c r="N38" s="1"/>
  <c r="G39"/>
  <c r="J39" s="1"/>
  <c r="G40"/>
  <c r="K40" s="1"/>
  <c r="N40" s="1"/>
  <c r="G41"/>
  <c r="J41" s="1"/>
  <c r="G42"/>
  <c r="K42" s="1"/>
  <c r="N42" s="1"/>
  <c r="G43"/>
  <c r="J43" s="1"/>
  <c r="G46"/>
  <c r="K46" s="1"/>
  <c r="N46" s="1"/>
  <c r="G47"/>
  <c r="J47" s="1"/>
  <c r="G48"/>
  <c r="K48" s="1"/>
  <c r="N48" s="1"/>
  <c r="G49"/>
  <c r="J49" s="1"/>
  <c r="G50"/>
  <c r="K50" s="1"/>
  <c r="N50" s="1"/>
  <c r="G51"/>
  <c r="J51" s="1"/>
  <c r="G53"/>
  <c r="J53" s="1"/>
  <c r="G54"/>
  <c r="K54" s="1"/>
  <c r="N54" s="1"/>
  <c r="G55"/>
  <c r="J55" s="1"/>
  <c r="G56"/>
  <c r="K56" s="1"/>
  <c r="N56" s="1"/>
  <c r="G58"/>
  <c r="K58" s="1"/>
  <c r="N58" s="1"/>
  <c r="G10"/>
  <c r="N59" i="1" l="1"/>
  <c r="N62" s="1"/>
  <c r="N78" i="4"/>
  <c r="K77"/>
  <c r="K79" s="1"/>
  <c r="N77"/>
  <c r="K61" i="3"/>
  <c r="K64" s="1"/>
  <c r="N64" s="1"/>
  <c r="N10"/>
  <c r="N61" s="1"/>
  <c r="J58" i="2"/>
  <c r="J56"/>
  <c r="J54"/>
  <c r="J50"/>
  <c r="J48"/>
  <c r="J46"/>
  <c r="J42"/>
  <c r="J40"/>
  <c r="J38"/>
  <c r="J36"/>
  <c r="J34"/>
  <c r="J32"/>
  <c r="J30"/>
  <c r="J27"/>
  <c r="J25"/>
  <c r="J23"/>
  <c r="J21"/>
  <c r="J19"/>
  <c r="J17"/>
  <c r="J15"/>
  <c r="J13"/>
  <c r="J11"/>
  <c r="K55"/>
  <c r="N55" s="1"/>
  <c r="K53"/>
  <c r="N53" s="1"/>
  <c r="K51"/>
  <c r="N51" s="1"/>
  <c r="K49"/>
  <c r="N49" s="1"/>
  <c r="K47"/>
  <c r="N47" s="1"/>
  <c r="K43"/>
  <c r="N43" s="1"/>
  <c r="K41"/>
  <c r="N41" s="1"/>
  <c r="K39"/>
  <c r="N39" s="1"/>
  <c r="K37"/>
  <c r="N37" s="1"/>
  <c r="K35"/>
  <c r="N35" s="1"/>
  <c r="K33"/>
  <c r="N33" s="1"/>
  <c r="K31"/>
  <c r="N31" s="1"/>
  <c r="K28"/>
  <c r="N28" s="1"/>
  <c r="K26"/>
  <c r="N26" s="1"/>
  <c r="K24"/>
  <c r="N24" s="1"/>
  <c r="K22"/>
  <c r="N22" s="1"/>
  <c r="K20"/>
  <c r="N20" s="1"/>
  <c r="K18"/>
  <c r="N18" s="1"/>
  <c r="K16"/>
  <c r="N16" s="1"/>
  <c r="K14"/>
  <c r="N14" s="1"/>
  <c r="K12"/>
  <c r="N12" s="1"/>
  <c r="L62"/>
  <c r="M63"/>
  <c r="N63" i="1" l="1"/>
  <c r="N64" s="1"/>
  <c r="N66" i="3"/>
  <c r="K63" i="2"/>
  <c r="K64" s="1"/>
  <c r="N64" s="1"/>
  <c r="N10"/>
  <c r="N82" i="4" l="1"/>
  <c r="N83" s="1"/>
  <c r="N84" s="1"/>
  <c r="N67" i="3"/>
  <c r="N68"/>
  <c r="N66" i="2"/>
  <c r="N67" s="1"/>
  <c r="N68" s="1"/>
</calcChain>
</file>

<file path=xl/sharedStrings.xml><?xml version="1.0" encoding="utf-8"?>
<sst xmlns="http://schemas.openxmlformats.org/spreadsheetml/2006/main" count="542" uniqueCount="127">
  <si>
    <t>Daudzums</t>
  </si>
  <si>
    <t>Ū1, T3 un T4 Ūdensvads apgāde</t>
  </si>
  <si>
    <t>Pagraba maģistrāles (guļvadi)</t>
  </si>
  <si>
    <t>kompl.</t>
  </si>
  <si>
    <t xml:space="preserve">Ūdens sadales kolektors </t>
  </si>
  <si>
    <t>m</t>
  </si>
  <si>
    <t>gab</t>
  </si>
  <si>
    <t>Lodveida ventilis DN20</t>
  </si>
  <si>
    <t>Balansējošais ventilis DN20</t>
  </si>
  <si>
    <t>Izlaides krāns</t>
  </si>
  <si>
    <t>Stiprinājumi</t>
  </si>
  <si>
    <t>Stāvvadu aizbetonēšana</t>
  </si>
  <si>
    <t>Stāvvadi</t>
  </si>
  <si>
    <t>kompl</t>
  </si>
  <si>
    <t>Atzars uz dzīvokli DN15 (L=2m)</t>
  </si>
  <si>
    <t>Lodveida ventilis DN 15</t>
  </si>
  <si>
    <t>K1 Stāvvadi</t>
  </si>
  <si>
    <t>Izvadi uz jumtu („jumtiņi stāvvadiem” )</t>
  </si>
  <si>
    <t>K1 sistēma Pagrabā</t>
  </si>
  <si>
    <t xml:space="preserve">  Vienības izmaksas,  Ls</t>
  </si>
  <si>
    <t xml:space="preserve">  Kopējās izmaksas, Ls</t>
  </si>
  <si>
    <t>Izmaksas  kopā,         Ls</t>
  </si>
  <si>
    <t xml:space="preserve">Tiešas izmaksa kopā </t>
  </si>
  <si>
    <t>Valsts soc. apdroš. obligātās iemaksas 24,09%</t>
  </si>
  <si>
    <t xml:space="preserve">Kopā </t>
  </si>
  <si>
    <t>Pavisam kopā</t>
  </si>
  <si>
    <t>PVN 21%</t>
  </si>
  <si>
    <t xml:space="preserve">Tehniskās specifikācijas </t>
  </si>
  <si>
    <t xml:space="preserve"> </t>
  </si>
  <si>
    <t xml:space="preserve">Darbu raksturojums: Ūdensapgādes un kanalizācijas stāvvadu  un guļvadu nomaiņa </t>
  </si>
  <si>
    <t>Nr.p.k.</t>
  </si>
  <si>
    <t>Darbu veids</t>
  </si>
  <si>
    <t>Mērvienības</t>
  </si>
  <si>
    <t>Pagraba maģistrāle</t>
  </si>
  <si>
    <t xml:space="preserve">PP-R STAB. GF KAUSĒJAMĀ CAURULE PN20 Ø40x5.6 </t>
  </si>
  <si>
    <t>PP-R STAB. GF KAUSĒJAMĀ CAURULE PN20 Ø40x5.6</t>
  </si>
  <si>
    <t xml:space="preserve">PP-R STAB. GF KAUSĒJAMĀ CAURULE PN20 Ø32x4.5 </t>
  </si>
  <si>
    <t xml:space="preserve">PP-R STAB. GF KAUSĒJAMĀ CAURULE PN20 Ø25x3.5 </t>
  </si>
  <si>
    <t>Cauruļu veidgabali</t>
  </si>
  <si>
    <t>Lodveida ventīlis DN32</t>
  </si>
  <si>
    <t>Lodveida ventīlis DN25</t>
  </si>
  <si>
    <t>Lodveida ventilis DN15</t>
  </si>
  <si>
    <t>Kompl.</t>
  </si>
  <si>
    <t>Vara caurule  DN28</t>
  </si>
  <si>
    <t>Vara caurule  DN22</t>
  </si>
  <si>
    <t>Dvieļu žāvētāji DN25 (L=500)</t>
  </si>
  <si>
    <t>Dvieļu žāvētāji DN25 (L=700)</t>
  </si>
  <si>
    <t>Dvieļu žāvētāji DN25 (L=900)</t>
  </si>
  <si>
    <t>K1 Ūdensvads apgāde</t>
  </si>
  <si>
    <t xml:space="preserve">PVC Caurule ø110 </t>
  </si>
  <si>
    <t>Ugunsdrošības manšete ø110</t>
  </si>
  <si>
    <t>Revīzijas stāvvadiem ø110</t>
  </si>
  <si>
    <t>Revīzijas vai tīrīšanas tapas Ø110</t>
  </si>
  <si>
    <t>Stāvvadu betonēšana</t>
  </si>
  <si>
    <t>vietas</t>
  </si>
  <si>
    <t>KOPĀ:</t>
  </si>
  <si>
    <t>Materiālu, būvgružu transporta izdevumi</t>
  </si>
  <si>
    <t>Izolācija 42X13mm</t>
  </si>
  <si>
    <t>Izolācija 42X20mm</t>
  </si>
  <si>
    <t>Izolācija 35X13mm</t>
  </si>
  <si>
    <t>Izolācija 35X20mm</t>
  </si>
  <si>
    <t>Izolācija 28X20 mm</t>
  </si>
  <si>
    <t>Izolācija 28x9mm</t>
  </si>
  <si>
    <t>Izolācija 22x9mm</t>
  </si>
  <si>
    <t xml:space="preserve">Atzars uz dzīvokli DN15 </t>
  </si>
  <si>
    <t xml:space="preserve">Isover izolācija 114x20mm vai analogs </t>
  </si>
  <si>
    <t xml:space="preserve">Vienīnas izmaksas kopā, Ls </t>
  </si>
  <si>
    <t>_%</t>
  </si>
  <si>
    <t xml:space="preserve">PP-R STAB. GF KAUSĒJAMĀ CAURULE PN20 Ø50x6.9 </t>
  </si>
  <si>
    <t xml:space="preserve">PP-R STAB. GF KAUSĒJAMĀ CAURULE PN20 Ø20x2.8 </t>
  </si>
  <si>
    <t>Lodveida ventīlis DN40</t>
  </si>
  <si>
    <t>Balansējošais ventilis DN15</t>
  </si>
  <si>
    <t>Vara caurule DN18</t>
  </si>
  <si>
    <t>PVC Caurule ø75</t>
  </si>
  <si>
    <t>PVC Caurule ø50</t>
  </si>
  <si>
    <t>Ugunsdrošības manžete ø110</t>
  </si>
  <si>
    <t>Ugunsdrošības manžete ø75</t>
  </si>
  <si>
    <t>Ugunsdrošības manžete ø50</t>
  </si>
  <si>
    <t>Revīzijas stāvvadiem ø75</t>
  </si>
  <si>
    <t>Revīzijas stāvvadiem ø50</t>
  </si>
  <si>
    <t xml:space="preserve">Izvadi uz jumtu („jumtiņi stāvvadiem” )ø50 </t>
  </si>
  <si>
    <t>Izvadi uz jumtu („jumtiņi stāvvadiem” )ø110</t>
  </si>
  <si>
    <t>Izolācija 54x13mm</t>
  </si>
  <si>
    <t>Izolācija 42x13mm</t>
  </si>
  <si>
    <t>Izolācija 42x20mm</t>
  </si>
  <si>
    <t>Izolācija  35x13mm</t>
  </si>
  <si>
    <t>Izolācija 35x20mm</t>
  </si>
  <si>
    <t>Izolācija 28x13mm</t>
  </si>
  <si>
    <t>Izolācija 28x20mm</t>
  </si>
  <si>
    <t>Izolācija 22x20mm</t>
  </si>
  <si>
    <t>Izolācija  22x9mm</t>
  </si>
  <si>
    <t>Izolācija  18x9mm</t>
  </si>
  <si>
    <t xml:space="preserve">Isover izolācija 76x20mm vai analogs </t>
  </si>
  <si>
    <t xml:space="preserve">Isover izolācija 54x20mm vai analogs </t>
  </si>
  <si>
    <t>NT Dvieļu žāvētāji (L=700) ar saskruvēm un stiprinājumiem</t>
  </si>
  <si>
    <t xml:space="preserve">Aizpilda Pretendents </t>
  </si>
  <si>
    <t xml:space="preserve">Demontāžas darbi </t>
  </si>
  <si>
    <t xml:space="preserve">Veco ūdensvada un kanalizācijas cauruļvadu demontāža </t>
  </si>
  <si>
    <t>Demontāžas darbi</t>
  </si>
  <si>
    <t>Objekts Nr.2.: Deviņstāvu daudzdzīvokļu māja Olainē, Zemgales  ielā 51</t>
  </si>
  <si>
    <t>Balansējošie ventiļi caurulei ar ø20</t>
  </si>
  <si>
    <t>Vara caurule DN22</t>
  </si>
  <si>
    <t>Dvieļu žāvētāji</t>
  </si>
  <si>
    <t>Izolācija  22x20mm</t>
  </si>
  <si>
    <t>Izolācija28x9mm</t>
  </si>
  <si>
    <t>Isover izolācija 114x20mm</t>
  </si>
  <si>
    <r>
      <t>Siltummezgla apsaiste (Pretendents nepieciešamo darba apjomus precize objekta apsekošanas laikā</t>
    </r>
    <r>
      <rPr>
        <b/>
        <sz val="10"/>
        <rFont val="Times New Roman"/>
        <family val="1"/>
        <charset val="186"/>
      </rPr>
      <t>)</t>
    </r>
  </si>
  <si>
    <t>__%</t>
  </si>
  <si>
    <t>Objekts Nr.4.: Piecstāvu daudzdzīvokļu māja Olainē, Kūdras  iela 6</t>
  </si>
  <si>
    <t xml:space="preserve">Tiešās izmaksa kopā </t>
  </si>
  <si>
    <t xml:space="preserve">Vienības izmaksas kopā, Ls </t>
  </si>
  <si>
    <t> Laika norma (c/h)</t>
  </si>
  <si>
    <t> Darba samaksas likme (Ls/h)</t>
  </si>
  <si>
    <t xml:space="preserve"> Darba alga,  Ls </t>
  </si>
  <si>
    <t xml:space="preserve"> Materiāli, Ls </t>
  </si>
  <si>
    <t xml:space="preserve">Mehānismi, Ls </t>
  </si>
  <si>
    <t xml:space="preserve">Darba alga, Ls </t>
  </si>
  <si>
    <t xml:space="preserve">Materiāli  Ls </t>
  </si>
  <si>
    <t xml:space="preserve">Pieskaitāmie izdevumi  % no  tiešajām darbu izmaksām </t>
  </si>
  <si>
    <t>Izmaksas  kopā, Ls</t>
  </si>
  <si>
    <t xml:space="preserve">Pieskaitāmie izdevumi % no  tiešajām darbu izmaksām </t>
  </si>
  <si>
    <t xml:space="preserve">Materiāli,  Ls </t>
  </si>
  <si>
    <r>
      <t>Siltummezgla apsaiste (Pretendents nepieciešamo darba apjomus precizē objekta apsekošanas laikā</t>
    </r>
    <r>
      <rPr>
        <b/>
        <sz val="10"/>
        <rFont val="Times New Roman"/>
        <family val="1"/>
        <charset val="186"/>
      </rPr>
      <t>)</t>
    </r>
  </si>
  <si>
    <t>Objekts Nr.1.: Deviņstāvu daudzdzīvokļu māja Olainē, Stacijas iela 12</t>
  </si>
  <si>
    <t>Iepirkuma procedūra : "Dzīvojamo māju ūdens apgādes un kanalizācijas cauruļvadu nomaiņa”, iepirkuma IDN: Olaine, AS OŪS 2013/10.</t>
  </si>
  <si>
    <r>
      <rPr>
        <b/>
        <sz val="14"/>
        <rFont val="Times New Roman Baltic"/>
        <charset val="186"/>
      </rPr>
      <t>Iepirkuma procedūra:</t>
    </r>
    <r>
      <rPr>
        <sz val="14"/>
        <rFont val="Times New Roman Baltic"/>
        <charset val="186"/>
      </rPr>
      <t xml:space="preserve"> "Dzīvojamo māju ūdens apgādes un kanalizācijas cauruļvadu nomaiņa”, iepirkuma IDN: Olaine, AS OŪS 2013/10.</t>
    </r>
  </si>
  <si>
    <t>Objekts Nr.3: Deviņstāvu daudzdzīvokļu māja Olainē, Parka  iela 2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</si>
</sst>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_-* #,##0.00\ _L_s_-;\-* #,##0.00\ _L_s_-;_-* &quot;-&quot;??\ _L_s_-;_-@_-"/>
    <numFmt numFmtId="165" formatCode="_-* #,##0\ _L_s_-;\-* #,##0\ _L_s_-;_-* &quot;-&quot;??\ _L_s_-;_-@_-"/>
  </numFmts>
  <fonts count="21">
    <font>
      <sz val="11"/>
      <color theme="1"/>
      <name val="Calibri"/>
      <family val="2"/>
      <charset val="186"/>
      <scheme val="minor"/>
    </font>
    <font>
      <sz val="9"/>
      <name val="Times New Roman"/>
      <family val="1"/>
      <charset val="186"/>
    </font>
    <font>
      <sz val="12"/>
      <name val="Times New Roman"/>
      <family val="1"/>
      <charset val="186"/>
    </font>
    <font>
      <sz val="10"/>
      <name val="Arial"/>
      <family val="2"/>
      <charset val="186"/>
    </font>
    <font>
      <b/>
      <sz val="12"/>
      <name val="Times New Roman"/>
      <family val="1"/>
      <charset val="186"/>
    </font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sz val="12"/>
      <name val="Arial"/>
      <family val="2"/>
      <charset val="186"/>
    </font>
    <font>
      <sz val="14"/>
      <name val="Times New Roman Baltic"/>
      <charset val="186"/>
    </font>
    <font>
      <sz val="12"/>
      <name val="Times New Roman Baltic"/>
      <charset val="204"/>
    </font>
    <font>
      <b/>
      <sz val="12"/>
      <name val="Times New Roman Baltic"/>
      <family val="1"/>
      <charset val="186"/>
    </font>
    <font>
      <sz val="12"/>
      <name val="Arial"/>
      <family val="2"/>
      <charset val="186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sz val="10"/>
      <name val="Tahoma"/>
      <family val="2"/>
      <charset val="186"/>
    </font>
    <font>
      <sz val="10"/>
      <name val="Times New Roman"/>
      <family val="1"/>
    </font>
    <font>
      <b/>
      <sz val="10"/>
      <name val="Times New Roman"/>
      <family val="1"/>
    </font>
    <font>
      <i/>
      <sz val="11"/>
      <name val="Times New Roman"/>
      <family val="1"/>
      <charset val="186"/>
    </font>
    <font>
      <sz val="14"/>
      <color rgb="FFFF0000"/>
      <name val="Calibri"/>
      <family val="2"/>
      <charset val="186"/>
      <scheme val="minor"/>
    </font>
    <font>
      <sz val="10"/>
      <color rgb="FFFF0000"/>
      <name val="Times New Roman"/>
      <family val="1"/>
      <charset val="186"/>
    </font>
    <font>
      <b/>
      <sz val="14"/>
      <name val="Times New Roman Baltic"/>
      <charset val="186"/>
    </font>
  </fonts>
  <fills count="6">
    <fill>
      <patternFill patternType="none"/>
    </fill>
    <fill>
      <patternFill patternType="gray125"/>
    </fill>
    <fill>
      <patternFill patternType="lightUp"/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/>
      <diagonal/>
    </border>
  </borders>
  <cellStyleXfs count="4">
    <xf numFmtId="0" fontId="0" fillId="0" borderId="0"/>
    <xf numFmtId="0" fontId="3" fillId="2" borderId="0"/>
    <xf numFmtId="43" fontId="5" fillId="0" borderId="0" applyFont="0" applyFill="0" applyBorder="0" applyAlignment="0" applyProtection="0"/>
    <xf numFmtId="0" fontId="14" fillId="0" borderId="0"/>
  </cellStyleXfs>
  <cellXfs count="88">
    <xf numFmtId="0" fontId="0" fillId="0" borderId="0" xfId="0"/>
    <xf numFmtId="0" fontId="1" fillId="0" borderId="5" xfId="0" applyFont="1" applyFill="1" applyBorder="1" applyAlignment="1">
      <alignment horizontal="center" wrapText="1"/>
    </xf>
    <xf numFmtId="0" fontId="1" fillId="0" borderId="4" xfId="0" applyFont="1" applyFill="1" applyBorder="1" applyAlignment="1">
      <alignment horizontal="center" wrapText="1"/>
    </xf>
    <xf numFmtId="0" fontId="2" fillId="0" borderId="5" xfId="1" applyFont="1" applyFill="1" applyBorder="1" applyAlignment="1">
      <alignment horizontal="center"/>
    </xf>
    <xf numFmtId="0" fontId="4" fillId="0" borderId="5" xfId="1" applyFont="1" applyFill="1" applyBorder="1" applyAlignment="1">
      <alignment wrapText="1"/>
    </xf>
    <xf numFmtId="4" fontId="4" fillId="0" borderId="5" xfId="1" applyNumberFormat="1" applyFont="1" applyFill="1" applyBorder="1" applyAlignment="1">
      <alignment horizontal="center"/>
    </xf>
    <xf numFmtId="2" fontId="4" fillId="0" borderId="5" xfId="1" applyNumberFormat="1" applyFont="1" applyFill="1" applyBorder="1" applyAlignment="1">
      <alignment horizontal="center"/>
    </xf>
    <xf numFmtId="4" fontId="0" fillId="0" borderId="0" xfId="0" applyNumberFormat="1"/>
    <xf numFmtId="0" fontId="7" fillId="0" borderId="0" xfId="0" applyFont="1"/>
    <xf numFmtId="0" fontId="8" fillId="0" borderId="0" xfId="0" applyFont="1" applyBorder="1" applyAlignment="1">
      <alignment horizontal="left"/>
    </xf>
    <xf numFmtId="0" fontId="8" fillId="0" borderId="0" xfId="0" applyFont="1" applyBorder="1"/>
    <xf numFmtId="0" fontId="9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2" fillId="0" borderId="0" xfId="0" applyFont="1"/>
    <xf numFmtId="0" fontId="11" fillId="0" borderId="0" xfId="0" applyFont="1"/>
    <xf numFmtId="0" fontId="8" fillId="0" borderId="0" xfId="0" quotePrefix="1" applyFont="1" applyBorder="1" applyAlignment="1">
      <alignment horizontal="left"/>
    </xf>
    <xf numFmtId="165" fontId="12" fillId="0" borderId="5" xfId="2" applyNumberFormat="1" applyFont="1" applyBorder="1" applyAlignment="1">
      <alignment vertical="top" wrapText="1"/>
    </xf>
    <xf numFmtId="0" fontId="12" fillId="0" borderId="5" xfId="3" applyFont="1" applyFill="1" applyBorder="1" applyAlignment="1">
      <alignment horizontal="center"/>
    </xf>
    <xf numFmtId="0" fontId="0" fillId="0" borderId="5" xfId="0" applyBorder="1"/>
    <xf numFmtId="0" fontId="12" fillId="0" borderId="5" xfId="3" applyFont="1" applyBorder="1" applyAlignment="1">
      <alignment horizontal="center"/>
    </xf>
    <xf numFmtId="164" fontId="12" fillId="0" borderId="5" xfId="2" applyNumberFormat="1" applyFont="1" applyBorder="1" applyAlignment="1">
      <alignment vertical="top" wrapText="1"/>
    </xf>
    <xf numFmtId="0" fontId="12" fillId="0" borderId="5" xfId="2" applyNumberFormat="1" applyFont="1" applyBorder="1" applyAlignment="1">
      <alignment vertical="top" wrapText="1"/>
    </xf>
    <xf numFmtId="164" fontId="15" fillId="0" borderId="5" xfId="2" applyNumberFormat="1" applyFont="1" applyFill="1" applyBorder="1" applyAlignment="1">
      <alignment horizontal="left" vertical="top" wrapText="1"/>
    </xf>
    <xf numFmtId="0" fontId="17" fillId="0" borderId="5" xfId="3" applyFont="1" applyFill="1" applyBorder="1"/>
    <xf numFmtId="0" fontId="12" fillId="0" borderId="5" xfId="3" applyFont="1" applyFill="1" applyBorder="1" applyAlignment="1"/>
    <xf numFmtId="0" fontId="6" fillId="0" borderId="0" xfId="0" applyFont="1"/>
    <xf numFmtId="0" fontId="0" fillId="3" borderId="5" xfId="0" applyFill="1" applyBorder="1"/>
    <xf numFmtId="9" fontId="12" fillId="0" borderId="5" xfId="3" applyNumberFormat="1" applyFont="1" applyFill="1" applyBorder="1" applyAlignment="1">
      <alignment horizontal="center"/>
    </xf>
    <xf numFmtId="165" fontId="12" fillId="4" borderId="5" xfId="2" applyNumberFormat="1" applyFont="1" applyFill="1" applyBorder="1" applyAlignment="1">
      <alignment vertical="top" wrapText="1"/>
    </xf>
    <xf numFmtId="164" fontId="13" fillId="4" borderId="5" xfId="2" applyNumberFormat="1" applyFont="1" applyFill="1" applyBorder="1" applyAlignment="1">
      <alignment horizontal="center" vertical="top" wrapText="1"/>
    </xf>
    <xf numFmtId="0" fontId="12" fillId="4" borderId="5" xfId="3" applyFont="1" applyFill="1" applyBorder="1" applyAlignment="1">
      <alignment horizontal="center"/>
    </xf>
    <xf numFmtId="0" fontId="0" fillId="4" borderId="5" xfId="0" applyFill="1" applyBorder="1"/>
    <xf numFmtId="164" fontId="16" fillId="4" borderId="5" xfId="2" applyNumberFormat="1" applyFont="1" applyFill="1" applyBorder="1" applyAlignment="1">
      <alignment horizontal="center" vertical="top" wrapText="1"/>
    </xf>
    <xf numFmtId="0" fontId="13" fillId="0" borderId="5" xfId="3" applyFont="1" applyFill="1" applyBorder="1" applyAlignment="1"/>
    <xf numFmtId="4" fontId="4" fillId="0" borderId="3" xfId="1" applyNumberFormat="1" applyFont="1" applyFill="1" applyBorder="1" applyAlignment="1">
      <alignment horizontal="center"/>
    </xf>
    <xf numFmtId="4" fontId="4" fillId="0" borderId="9" xfId="1" applyNumberFormat="1" applyFont="1" applyFill="1" applyBorder="1" applyAlignment="1">
      <alignment horizontal="center"/>
    </xf>
    <xf numFmtId="0" fontId="14" fillId="3" borderId="5" xfId="3" applyFill="1" applyBorder="1"/>
    <xf numFmtId="4" fontId="4" fillId="3" borderId="4" xfId="1" applyNumberFormat="1" applyFont="1" applyFill="1" applyBorder="1" applyAlignment="1">
      <alignment horizontal="center"/>
    </xf>
    <xf numFmtId="0" fontId="14" fillId="3" borderId="0" xfId="3" applyFill="1"/>
    <xf numFmtId="0" fontId="12" fillId="5" borderId="5" xfId="3" applyFont="1" applyFill="1" applyBorder="1" applyAlignment="1">
      <alignment horizontal="center"/>
    </xf>
    <xf numFmtId="0" fontId="0" fillId="5" borderId="5" xfId="0" applyFill="1" applyBorder="1"/>
    <xf numFmtId="165" fontId="12" fillId="5" borderId="5" xfId="2" applyNumberFormat="1" applyFont="1" applyFill="1" applyBorder="1" applyAlignment="1">
      <alignment vertical="top" wrapText="1"/>
    </xf>
    <xf numFmtId="164" fontId="13" fillId="5" borderId="5" xfId="2" applyNumberFormat="1" applyFont="1" applyFill="1" applyBorder="1" applyAlignment="1">
      <alignment horizontal="center" vertical="top" wrapText="1"/>
    </xf>
    <xf numFmtId="164" fontId="13" fillId="5" borderId="5" xfId="2" applyNumberFormat="1" applyFont="1" applyFill="1" applyBorder="1" applyAlignment="1">
      <alignment vertical="top" wrapText="1"/>
    </xf>
    <xf numFmtId="164" fontId="12" fillId="5" borderId="5" xfId="2" applyNumberFormat="1" applyFont="1" applyFill="1" applyBorder="1" applyAlignment="1">
      <alignment vertical="top" wrapText="1"/>
    </xf>
    <xf numFmtId="164" fontId="16" fillId="5" borderId="5" xfId="2" applyNumberFormat="1" applyFont="1" applyFill="1" applyBorder="1" applyAlignment="1">
      <alignment horizontal="center" vertical="top" wrapText="1"/>
    </xf>
    <xf numFmtId="0" fontId="7" fillId="0" borderId="0" xfId="0" applyFont="1" applyAlignment="1">
      <alignment horizontal="center"/>
    </xf>
    <xf numFmtId="0" fontId="18" fillId="0" borderId="0" xfId="0" applyFont="1"/>
    <xf numFmtId="0" fontId="13" fillId="4" borderId="5" xfId="3" applyFont="1" applyFill="1" applyBorder="1" applyAlignment="1">
      <alignment horizontal="center"/>
    </xf>
    <xf numFmtId="0" fontId="6" fillId="4" borderId="5" xfId="0" applyFont="1" applyFill="1" applyBorder="1"/>
    <xf numFmtId="165" fontId="19" fillId="0" borderId="5" xfId="2" applyNumberFormat="1" applyFont="1" applyFill="1" applyBorder="1" applyAlignment="1">
      <alignment vertical="top" wrapText="1"/>
    </xf>
    <xf numFmtId="165" fontId="12" fillId="0" borderId="5" xfId="2" applyNumberFormat="1" applyFont="1" applyFill="1" applyBorder="1" applyAlignment="1">
      <alignment vertical="top" wrapText="1"/>
    </xf>
    <xf numFmtId="0" fontId="6" fillId="4" borderId="0" xfId="0" applyFont="1" applyFill="1"/>
    <xf numFmtId="164" fontId="15" fillId="4" borderId="5" xfId="2" applyNumberFormat="1" applyFont="1" applyFill="1" applyBorder="1" applyAlignment="1">
      <alignment horizontal="left" vertical="top" wrapText="1"/>
    </xf>
    <xf numFmtId="165" fontId="13" fillId="4" borderId="5" xfId="2" applyNumberFormat="1" applyFont="1" applyFill="1" applyBorder="1" applyAlignment="1">
      <alignment vertical="top" wrapText="1"/>
    </xf>
    <xf numFmtId="0" fontId="1" fillId="0" borderId="4" xfId="0" applyFont="1" applyFill="1" applyBorder="1" applyAlignment="1">
      <alignment horizontal="center" wrapText="1"/>
    </xf>
    <xf numFmtId="164" fontId="12" fillId="0" borderId="10" xfId="2" applyNumberFormat="1" applyFont="1" applyBorder="1" applyAlignment="1">
      <alignment vertical="top" wrapText="1"/>
    </xf>
    <xf numFmtId="0" fontId="12" fillId="0" borderId="3" xfId="3" applyFont="1" applyBorder="1" applyAlignment="1">
      <alignment horizontal="center"/>
    </xf>
    <xf numFmtId="165" fontId="12" fillId="3" borderId="5" xfId="2" applyNumberFormat="1" applyFont="1" applyFill="1" applyBorder="1" applyAlignment="1">
      <alignment vertical="top" wrapText="1"/>
    </xf>
    <xf numFmtId="164" fontId="16" fillId="3" borderId="5" xfId="2" applyNumberFormat="1" applyFont="1" applyFill="1" applyBorder="1" applyAlignment="1">
      <alignment horizontal="center" vertical="top" wrapText="1"/>
    </xf>
    <xf numFmtId="0" fontId="13" fillId="3" borderId="5" xfId="3" applyFont="1" applyFill="1" applyBorder="1" applyAlignment="1">
      <alignment horizontal="center"/>
    </xf>
    <xf numFmtId="0" fontId="12" fillId="3" borderId="5" xfId="3" applyFont="1" applyFill="1" applyBorder="1" applyAlignment="1">
      <alignment horizontal="center"/>
    </xf>
    <xf numFmtId="164" fontId="13" fillId="3" borderId="5" xfId="2" applyNumberFormat="1" applyFont="1" applyFill="1" applyBorder="1" applyAlignment="1">
      <alignment horizontal="center" vertical="top" wrapText="1"/>
    </xf>
    <xf numFmtId="164" fontId="13" fillId="3" borderId="5" xfId="2" applyNumberFormat="1" applyFont="1" applyFill="1" applyBorder="1" applyAlignment="1">
      <alignment vertical="top" wrapText="1"/>
    </xf>
    <xf numFmtId="0" fontId="12" fillId="3" borderId="11" xfId="3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164" fontId="12" fillId="3" borderId="5" xfId="2" applyNumberFormat="1" applyFont="1" applyFill="1" applyBorder="1" applyAlignment="1">
      <alignment vertical="top" wrapText="1"/>
    </xf>
    <xf numFmtId="0" fontId="12" fillId="3" borderId="3" xfId="3" applyFont="1" applyFill="1" applyBorder="1" applyAlignment="1">
      <alignment horizontal="center"/>
    </xf>
    <xf numFmtId="0" fontId="0" fillId="4" borderId="0" xfId="0" applyFill="1"/>
    <xf numFmtId="0" fontId="2" fillId="0" borderId="0" xfId="1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 wrapText="1"/>
    </xf>
    <xf numFmtId="0" fontId="1" fillId="0" borderId="6" xfId="0" applyFont="1" applyFill="1" applyBorder="1" applyAlignment="1">
      <alignment horizontal="center" wrapText="1"/>
    </xf>
    <xf numFmtId="0" fontId="7" fillId="0" borderId="0" xfId="0" applyFont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" fillId="0" borderId="4" xfId="0" quotePrefix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wrapText="1"/>
    </xf>
    <xf numFmtId="0" fontId="1" fillId="0" borderId="2" xfId="0" applyFont="1" applyFill="1" applyBorder="1" applyAlignment="1">
      <alignment horizontal="center" wrapText="1"/>
    </xf>
    <xf numFmtId="0" fontId="1" fillId="0" borderId="3" xfId="0" applyFont="1" applyFill="1" applyBorder="1" applyAlignment="1">
      <alignment horizontal="center" wrapText="1"/>
    </xf>
    <xf numFmtId="0" fontId="18" fillId="0" borderId="0" xfId="0" applyFont="1" applyAlignment="1">
      <alignment horizontal="center"/>
    </xf>
    <xf numFmtId="0" fontId="1" fillId="0" borderId="8" xfId="0" applyFont="1" applyFill="1" applyBorder="1" applyAlignment="1">
      <alignment horizontal="center" wrapText="1"/>
    </xf>
    <xf numFmtId="164" fontId="13" fillId="3" borderId="5" xfId="2" applyNumberFormat="1" applyFont="1" applyFill="1" applyBorder="1" applyAlignment="1">
      <alignment horizontal="center" vertical="center" wrapText="1"/>
    </xf>
  </cellXfs>
  <cellStyles count="4">
    <cellStyle name="Comma" xfId="2" builtinId="3"/>
    <cellStyle name="Normal" xfId="0" builtinId="0"/>
    <cellStyle name="Normal_Sheet1" xfId="1"/>
    <cellStyle name="Normal_tame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65"/>
  <sheetViews>
    <sheetView workbookViewId="0">
      <selection activeCell="N4" sqref="N4"/>
    </sheetView>
  </sheetViews>
  <sheetFormatPr defaultRowHeight="15"/>
  <cols>
    <col min="2" max="2" width="33.42578125" customWidth="1"/>
    <col min="3" max="3" width="9.85546875" customWidth="1"/>
    <col min="12" max="12" width="10.5703125" customWidth="1"/>
    <col min="14" max="14" width="11.7109375" customWidth="1"/>
  </cols>
  <sheetData>
    <row r="1" spans="1:14" ht="18.75">
      <c r="L1" s="47" t="s">
        <v>95</v>
      </c>
    </row>
    <row r="2" spans="1:14" ht="15.75">
      <c r="J2" s="76" t="s">
        <v>27</v>
      </c>
      <c r="K2" s="76"/>
      <c r="L2" s="76"/>
      <c r="M2" s="76"/>
      <c r="N2" s="76"/>
    </row>
    <row r="3" spans="1:14" ht="18.75">
      <c r="A3" s="9" t="s">
        <v>124</v>
      </c>
      <c r="J3" s="46"/>
      <c r="K3" s="46"/>
      <c r="L3" s="46"/>
      <c r="M3" s="46"/>
      <c r="N3" s="46"/>
    </row>
    <row r="4" spans="1:14" s="14" customFormat="1" ht="18.75">
      <c r="A4" s="9" t="s">
        <v>123</v>
      </c>
      <c r="B4" s="10"/>
      <c r="C4" s="11"/>
      <c r="D4" s="12"/>
      <c r="E4" s="12"/>
      <c r="F4" s="12"/>
      <c r="G4" s="12"/>
      <c r="H4" s="13"/>
      <c r="I4" s="13"/>
      <c r="J4"/>
      <c r="K4"/>
      <c r="L4" s="13" t="s">
        <v>28</v>
      </c>
    </row>
    <row r="5" spans="1:14" s="14" customFormat="1" ht="18.75">
      <c r="A5" s="15" t="s">
        <v>29</v>
      </c>
      <c r="B5" s="10"/>
      <c r="C5" s="11"/>
      <c r="D5" s="12"/>
      <c r="E5" s="12"/>
      <c r="F5" s="12"/>
      <c r="G5" s="12"/>
      <c r="H5" s="13"/>
      <c r="I5" s="13"/>
      <c r="J5" s="13"/>
      <c r="K5" s="13"/>
      <c r="L5" s="13"/>
    </row>
    <row r="6" spans="1:14">
      <c r="A6" s="77" t="s">
        <v>30</v>
      </c>
      <c r="B6" s="77" t="s">
        <v>31</v>
      </c>
      <c r="C6" s="79" t="s">
        <v>32</v>
      </c>
      <c r="D6" s="81" t="s">
        <v>0</v>
      </c>
      <c r="E6" s="82" t="s">
        <v>19</v>
      </c>
      <c r="F6" s="83"/>
      <c r="G6" s="83"/>
      <c r="H6" s="83"/>
      <c r="I6" s="83"/>
      <c r="J6" s="84"/>
      <c r="K6" s="82" t="s">
        <v>20</v>
      </c>
      <c r="L6" s="83"/>
      <c r="M6" s="84"/>
      <c r="N6" s="74" t="s">
        <v>119</v>
      </c>
    </row>
    <row r="7" spans="1:14" ht="60.75" customHeight="1">
      <c r="A7" s="78"/>
      <c r="B7" s="78"/>
      <c r="C7" s="80"/>
      <c r="D7" s="80"/>
      <c r="E7" s="1" t="s">
        <v>111</v>
      </c>
      <c r="F7" s="1" t="s">
        <v>112</v>
      </c>
      <c r="G7" s="1" t="s">
        <v>113</v>
      </c>
      <c r="H7" s="55" t="s">
        <v>114</v>
      </c>
      <c r="I7" s="55" t="s">
        <v>115</v>
      </c>
      <c r="J7" s="55" t="s">
        <v>66</v>
      </c>
      <c r="K7" s="55" t="s">
        <v>116</v>
      </c>
      <c r="L7" s="55" t="s">
        <v>121</v>
      </c>
      <c r="M7" s="55" t="s">
        <v>115</v>
      </c>
      <c r="N7" s="75"/>
    </row>
    <row r="8" spans="1:14" ht="24" customHeight="1">
      <c r="A8" s="58">
        <v>1</v>
      </c>
      <c r="B8" s="62" t="s">
        <v>1</v>
      </c>
      <c r="C8" s="63"/>
      <c r="D8" s="61"/>
      <c r="E8" s="64"/>
      <c r="F8" s="65"/>
      <c r="G8" s="65"/>
      <c r="H8" s="66"/>
      <c r="I8" s="67"/>
      <c r="J8" s="67"/>
      <c r="K8" s="68"/>
      <c r="L8" s="69"/>
      <c r="M8" s="66"/>
      <c r="N8" s="26"/>
    </row>
    <row r="9" spans="1:14" ht="18.75" customHeight="1">
      <c r="A9" s="58">
        <v>2</v>
      </c>
      <c r="B9" s="62" t="s">
        <v>2</v>
      </c>
      <c r="C9" s="70"/>
      <c r="D9" s="61"/>
      <c r="E9" s="71"/>
      <c r="F9" s="26"/>
      <c r="G9" s="26"/>
      <c r="H9" s="26"/>
      <c r="I9" s="26"/>
      <c r="J9" s="26"/>
      <c r="K9" s="26"/>
      <c r="L9" s="26"/>
      <c r="M9" s="26"/>
      <c r="N9" s="26"/>
    </row>
    <row r="10" spans="1:14" ht="42" customHeight="1">
      <c r="A10" s="16">
        <v>3</v>
      </c>
      <c r="B10" s="20" t="s">
        <v>122</v>
      </c>
      <c r="C10" s="17" t="s">
        <v>13</v>
      </c>
      <c r="D10" s="19">
        <v>1</v>
      </c>
      <c r="E10" s="57"/>
      <c r="F10" s="18"/>
      <c r="G10" s="18">
        <f>E10*F10</f>
        <v>0</v>
      </c>
      <c r="H10" s="18"/>
      <c r="I10" s="18"/>
      <c r="J10" s="18">
        <f>SUM(G10:I10)</f>
        <v>0</v>
      </c>
      <c r="K10" s="18">
        <f>D10*G10</f>
        <v>0</v>
      </c>
      <c r="L10" s="18">
        <f>D10*H10</f>
        <v>0</v>
      </c>
      <c r="M10" s="18">
        <f>D10*I10</f>
        <v>0</v>
      </c>
      <c r="N10" s="18">
        <f>K10+L10+M10</f>
        <v>0</v>
      </c>
    </row>
    <row r="11" spans="1:14" ht="21" customHeight="1">
      <c r="A11" s="16">
        <v>4</v>
      </c>
      <c r="B11" s="20" t="s">
        <v>4</v>
      </c>
      <c r="C11" s="17" t="s">
        <v>13</v>
      </c>
      <c r="D11" s="19">
        <v>1</v>
      </c>
      <c r="E11" s="57"/>
      <c r="F11" s="18"/>
      <c r="G11" s="18">
        <f t="shared" ref="G11:G54" si="0">E11*F11</f>
        <v>0</v>
      </c>
      <c r="H11" s="18"/>
      <c r="I11" s="18"/>
      <c r="J11" s="18">
        <f t="shared" ref="J11:J54" si="1">SUM(G11:I11)</f>
        <v>0</v>
      </c>
      <c r="K11" s="18">
        <f t="shared" ref="K11:K54" si="2">D11*G11</f>
        <v>0</v>
      </c>
      <c r="L11" s="18">
        <f t="shared" ref="L11:L54" si="3">D11*H11</f>
        <v>0</v>
      </c>
      <c r="M11" s="18">
        <f t="shared" ref="M11:M54" si="4">D11*I11</f>
        <v>0</v>
      </c>
      <c r="N11" s="18">
        <f t="shared" ref="N11:N54" si="5">K11+L11+M11</f>
        <v>0</v>
      </c>
    </row>
    <row r="12" spans="1:14" ht="18.75" customHeight="1">
      <c r="A12" s="16">
        <v>5</v>
      </c>
      <c r="B12" s="22" t="s">
        <v>43</v>
      </c>
      <c r="C12" s="17" t="s">
        <v>5</v>
      </c>
      <c r="D12" s="19">
        <v>60</v>
      </c>
      <c r="E12" s="57"/>
      <c r="F12" s="18"/>
      <c r="G12" s="18">
        <f t="shared" si="0"/>
        <v>0</v>
      </c>
      <c r="H12" s="18"/>
      <c r="I12" s="18"/>
      <c r="J12" s="18">
        <f t="shared" si="1"/>
        <v>0</v>
      </c>
      <c r="K12" s="18">
        <f t="shared" si="2"/>
        <v>0</v>
      </c>
      <c r="L12" s="18">
        <f t="shared" si="3"/>
        <v>0</v>
      </c>
      <c r="M12" s="18">
        <f t="shared" si="4"/>
        <v>0</v>
      </c>
      <c r="N12" s="18">
        <f t="shared" si="5"/>
        <v>0</v>
      </c>
    </row>
    <row r="13" spans="1:14" ht="19.5" customHeight="1">
      <c r="A13" s="16">
        <v>6</v>
      </c>
      <c r="B13" s="22" t="s">
        <v>43</v>
      </c>
      <c r="C13" s="17" t="s">
        <v>5</v>
      </c>
      <c r="D13" s="19">
        <v>60</v>
      </c>
      <c r="E13" s="57"/>
      <c r="F13" s="18"/>
      <c r="G13" s="18">
        <f t="shared" si="0"/>
        <v>0</v>
      </c>
      <c r="H13" s="18"/>
      <c r="I13" s="18"/>
      <c r="J13" s="18">
        <f t="shared" si="1"/>
        <v>0</v>
      </c>
      <c r="K13" s="18">
        <f t="shared" si="2"/>
        <v>0</v>
      </c>
      <c r="L13" s="18">
        <f t="shared" si="3"/>
        <v>0</v>
      </c>
      <c r="M13" s="18">
        <f t="shared" si="4"/>
        <v>0</v>
      </c>
      <c r="N13" s="18">
        <f t="shared" si="5"/>
        <v>0</v>
      </c>
    </row>
    <row r="14" spans="1:14" ht="16.5" customHeight="1">
      <c r="A14" s="16">
        <v>7</v>
      </c>
      <c r="B14" s="22" t="s">
        <v>44</v>
      </c>
      <c r="C14" s="17" t="s">
        <v>5</v>
      </c>
      <c r="D14" s="19">
        <v>60</v>
      </c>
      <c r="E14" s="57"/>
      <c r="F14" s="18"/>
      <c r="G14" s="18">
        <f t="shared" si="0"/>
        <v>0</v>
      </c>
      <c r="H14" s="18"/>
      <c r="I14" s="18"/>
      <c r="J14" s="18">
        <f t="shared" si="1"/>
        <v>0</v>
      </c>
      <c r="K14" s="18">
        <f t="shared" si="2"/>
        <v>0</v>
      </c>
      <c r="L14" s="18">
        <f t="shared" si="3"/>
        <v>0</v>
      </c>
      <c r="M14" s="18">
        <f t="shared" si="4"/>
        <v>0</v>
      </c>
      <c r="N14" s="18">
        <f t="shared" si="5"/>
        <v>0</v>
      </c>
    </row>
    <row r="15" spans="1:14" ht="15.75" customHeight="1">
      <c r="A15" s="16">
        <v>8</v>
      </c>
      <c r="B15" s="21" t="s">
        <v>87</v>
      </c>
      <c r="C15" s="17" t="s">
        <v>5</v>
      </c>
      <c r="D15" s="19">
        <v>60</v>
      </c>
      <c r="E15" s="57"/>
      <c r="F15" s="18"/>
      <c r="G15" s="18">
        <f t="shared" si="0"/>
        <v>0</v>
      </c>
      <c r="H15" s="18"/>
      <c r="I15" s="18"/>
      <c r="J15" s="18">
        <f t="shared" si="1"/>
        <v>0</v>
      </c>
      <c r="K15" s="18">
        <f t="shared" si="2"/>
        <v>0</v>
      </c>
      <c r="L15" s="18">
        <f t="shared" si="3"/>
        <v>0</v>
      </c>
      <c r="M15" s="18">
        <f t="shared" si="4"/>
        <v>0</v>
      </c>
      <c r="N15" s="18">
        <f t="shared" si="5"/>
        <v>0</v>
      </c>
    </row>
    <row r="16" spans="1:14" ht="15" customHeight="1">
      <c r="A16" s="16">
        <v>9</v>
      </c>
      <c r="B16" s="21" t="s">
        <v>88</v>
      </c>
      <c r="C16" s="17" t="s">
        <v>5</v>
      </c>
      <c r="D16" s="19">
        <v>60</v>
      </c>
      <c r="E16" s="57"/>
      <c r="F16" s="18"/>
      <c r="G16" s="18">
        <f t="shared" si="0"/>
        <v>0</v>
      </c>
      <c r="H16" s="18"/>
      <c r="I16" s="18"/>
      <c r="J16" s="18">
        <f t="shared" si="1"/>
        <v>0</v>
      </c>
      <c r="K16" s="18">
        <f t="shared" si="2"/>
        <v>0</v>
      </c>
      <c r="L16" s="18">
        <f t="shared" si="3"/>
        <v>0</v>
      </c>
      <c r="M16" s="18">
        <f t="shared" si="4"/>
        <v>0</v>
      </c>
      <c r="N16" s="18">
        <f t="shared" si="5"/>
        <v>0</v>
      </c>
    </row>
    <row r="17" spans="1:14" ht="18.75" customHeight="1">
      <c r="A17" s="16">
        <v>10</v>
      </c>
      <c r="B17" s="21" t="s">
        <v>103</v>
      </c>
      <c r="C17" s="17" t="s">
        <v>5</v>
      </c>
      <c r="D17" s="19">
        <v>60</v>
      </c>
      <c r="E17" s="57"/>
      <c r="F17" s="18"/>
      <c r="G17" s="18">
        <f t="shared" si="0"/>
        <v>0</v>
      </c>
      <c r="H17" s="18"/>
      <c r="I17" s="18"/>
      <c r="J17" s="18">
        <f t="shared" si="1"/>
        <v>0</v>
      </c>
      <c r="K17" s="18">
        <f t="shared" si="2"/>
        <v>0</v>
      </c>
      <c r="L17" s="18">
        <f t="shared" si="3"/>
        <v>0</v>
      </c>
      <c r="M17" s="18">
        <f t="shared" si="4"/>
        <v>0</v>
      </c>
      <c r="N17" s="18">
        <f t="shared" si="5"/>
        <v>0</v>
      </c>
    </row>
    <row r="18" spans="1:14" ht="22.5" customHeight="1">
      <c r="A18" s="16">
        <v>11</v>
      </c>
      <c r="B18" s="21" t="s">
        <v>38</v>
      </c>
      <c r="C18" s="17" t="s">
        <v>3</v>
      </c>
      <c r="D18" s="17">
        <v>1</v>
      </c>
      <c r="E18" s="57"/>
      <c r="F18" s="18"/>
      <c r="G18" s="18">
        <f t="shared" si="0"/>
        <v>0</v>
      </c>
      <c r="H18" s="18"/>
      <c r="I18" s="18"/>
      <c r="J18" s="18">
        <f t="shared" si="1"/>
        <v>0</v>
      </c>
      <c r="K18" s="18">
        <f t="shared" si="2"/>
        <v>0</v>
      </c>
      <c r="L18" s="18">
        <f t="shared" si="3"/>
        <v>0</v>
      </c>
      <c r="M18" s="18">
        <f t="shared" si="4"/>
        <v>0</v>
      </c>
      <c r="N18" s="18">
        <f t="shared" si="5"/>
        <v>0</v>
      </c>
    </row>
    <row r="19" spans="1:14">
      <c r="A19" s="16">
        <v>12</v>
      </c>
      <c r="B19" s="20" t="s">
        <v>70</v>
      </c>
      <c r="C19" s="17" t="s">
        <v>6</v>
      </c>
      <c r="D19" s="19">
        <v>2</v>
      </c>
      <c r="E19" s="57"/>
      <c r="F19" s="18"/>
      <c r="G19" s="18">
        <f t="shared" si="0"/>
        <v>0</v>
      </c>
      <c r="H19" s="18"/>
      <c r="I19" s="18"/>
      <c r="J19" s="18">
        <f t="shared" si="1"/>
        <v>0</v>
      </c>
      <c r="K19" s="18">
        <f t="shared" si="2"/>
        <v>0</v>
      </c>
      <c r="L19" s="18">
        <f t="shared" si="3"/>
        <v>0</v>
      </c>
      <c r="M19" s="18">
        <f t="shared" si="4"/>
        <v>0</v>
      </c>
      <c r="N19" s="18">
        <f t="shared" si="5"/>
        <v>0</v>
      </c>
    </row>
    <row r="20" spans="1:14">
      <c r="A20" s="16">
        <v>13</v>
      </c>
      <c r="B20" s="20" t="s">
        <v>39</v>
      </c>
      <c r="C20" s="17" t="s">
        <v>6</v>
      </c>
      <c r="D20" s="19">
        <v>1</v>
      </c>
      <c r="E20" s="57"/>
      <c r="F20" s="18"/>
      <c r="G20" s="18">
        <f t="shared" si="0"/>
        <v>0</v>
      </c>
      <c r="H20" s="18"/>
      <c r="I20" s="18"/>
      <c r="J20" s="18">
        <f t="shared" si="1"/>
        <v>0</v>
      </c>
      <c r="K20" s="18">
        <f t="shared" si="2"/>
        <v>0</v>
      </c>
      <c r="L20" s="18">
        <f t="shared" si="3"/>
        <v>0</v>
      </c>
      <c r="M20" s="18">
        <f t="shared" si="4"/>
        <v>0</v>
      </c>
      <c r="N20" s="18">
        <f t="shared" si="5"/>
        <v>0</v>
      </c>
    </row>
    <row r="21" spans="1:14">
      <c r="A21" s="16">
        <v>14</v>
      </c>
      <c r="B21" s="20" t="s">
        <v>40</v>
      </c>
      <c r="C21" s="17" t="s">
        <v>6</v>
      </c>
      <c r="D21" s="19">
        <v>11</v>
      </c>
      <c r="E21" s="57"/>
      <c r="F21" s="18"/>
      <c r="G21" s="18">
        <f t="shared" si="0"/>
        <v>0</v>
      </c>
      <c r="H21" s="18"/>
      <c r="I21" s="18"/>
      <c r="J21" s="18">
        <f t="shared" si="1"/>
        <v>0</v>
      </c>
      <c r="K21" s="18">
        <f t="shared" si="2"/>
        <v>0</v>
      </c>
      <c r="L21" s="18">
        <f t="shared" si="3"/>
        <v>0</v>
      </c>
      <c r="M21" s="18">
        <f t="shared" si="4"/>
        <v>0</v>
      </c>
      <c r="N21" s="18">
        <f t="shared" si="5"/>
        <v>0</v>
      </c>
    </row>
    <row r="22" spans="1:14" ht="20.25" customHeight="1">
      <c r="A22" s="16">
        <v>15</v>
      </c>
      <c r="B22" s="20" t="s">
        <v>7</v>
      </c>
      <c r="C22" s="17" t="s">
        <v>6</v>
      </c>
      <c r="D22" s="19">
        <v>5</v>
      </c>
      <c r="E22" s="57"/>
      <c r="F22" s="18"/>
      <c r="G22" s="18">
        <f t="shared" si="0"/>
        <v>0</v>
      </c>
      <c r="H22" s="18"/>
      <c r="I22" s="18"/>
      <c r="J22" s="18">
        <f t="shared" si="1"/>
        <v>0</v>
      </c>
      <c r="K22" s="18">
        <f t="shared" si="2"/>
        <v>0</v>
      </c>
      <c r="L22" s="18">
        <f t="shared" si="3"/>
        <v>0</v>
      </c>
      <c r="M22" s="18">
        <f t="shared" si="4"/>
        <v>0</v>
      </c>
      <c r="N22" s="18">
        <f t="shared" si="5"/>
        <v>0</v>
      </c>
    </row>
    <row r="23" spans="1:14" ht="24.75" customHeight="1">
      <c r="A23" s="16">
        <v>16</v>
      </c>
      <c r="B23" s="20" t="s">
        <v>100</v>
      </c>
      <c r="C23" s="17" t="s">
        <v>6</v>
      </c>
      <c r="D23" s="19">
        <v>5</v>
      </c>
      <c r="E23" s="57"/>
      <c r="F23" s="18"/>
      <c r="G23" s="18">
        <f t="shared" si="0"/>
        <v>0</v>
      </c>
      <c r="H23" s="18"/>
      <c r="I23" s="18"/>
      <c r="J23" s="18">
        <f t="shared" si="1"/>
        <v>0</v>
      </c>
      <c r="K23" s="18">
        <f t="shared" si="2"/>
        <v>0</v>
      </c>
      <c r="L23" s="18">
        <f t="shared" si="3"/>
        <v>0</v>
      </c>
      <c r="M23" s="18">
        <f t="shared" si="4"/>
        <v>0</v>
      </c>
      <c r="N23" s="18">
        <f t="shared" si="5"/>
        <v>0</v>
      </c>
    </row>
    <row r="24" spans="1:14" ht="18" customHeight="1">
      <c r="A24" s="16">
        <v>17</v>
      </c>
      <c r="B24" s="20" t="s">
        <v>9</v>
      </c>
      <c r="C24" s="17" t="s">
        <v>6</v>
      </c>
      <c r="D24" s="19">
        <v>15</v>
      </c>
      <c r="E24" s="57"/>
      <c r="F24" s="18"/>
      <c r="G24" s="18">
        <f t="shared" si="0"/>
        <v>0</v>
      </c>
      <c r="H24" s="18"/>
      <c r="I24" s="18"/>
      <c r="J24" s="18">
        <f t="shared" si="1"/>
        <v>0</v>
      </c>
      <c r="K24" s="18">
        <f t="shared" si="2"/>
        <v>0</v>
      </c>
      <c r="L24" s="18">
        <f t="shared" si="3"/>
        <v>0</v>
      </c>
      <c r="M24" s="18">
        <f t="shared" si="4"/>
        <v>0</v>
      </c>
      <c r="N24" s="18">
        <f t="shared" si="5"/>
        <v>0</v>
      </c>
    </row>
    <row r="25" spans="1:14" ht="21.75" customHeight="1">
      <c r="A25" s="16">
        <v>18</v>
      </c>
      <c r="B25" s="22" t="s">
        <v>10</v>
      </c>
      <c r="C25" s="17" t="s">
        <v>42</v>
      </c>
      <c r="D25" s="17">
        <v>1</v>
      </c>
      <c r="E25" s="57"/>
      <c r="F25" s="18"/>
      <c r="G25" s="18">
        <f t="shared" si="0"/>
        <v>0</v>
      </c>
      <c r="H25" s="18"/>
      <c r="I25" s="18"/>
      <c r="J25" s="18">
        <f t="shared" si="1"/>
        <v>0</v>
      </c>
      <c r="K25" s="18">
        <f t="shared" si="2"/>
        <v>0</v>
      </c>
      <c r="L25" s="18">
        <f t="shared" si="3"/>
        <v>0</v>
      </c>
      <c r="M25" s="18">
        <f t="shared" si="4"/>
        <v>0</v>
      </c>
      <c r="N25" s="18">
        <f t="shared" si="5"/>
        <v>0</v>
      </c>
    </row>
    <row r="26" spans="1:14" ht="20.25" customHeight="1">
      <c r="A26" s="16">
        <v>19</v>
      </c>
      <c r="B26" s="22" t="s">
        <v>11</v>
      </c>
      <c r="C26" s="17" t="s">
        <v>3</v>
      </c>
      <c r="D26" s="17">
        <v>1</v>
      </c>
      <c r="E26" s="57"/>
      <c r="F26" s="18"/>
      <c r="G26" s="18">
        <f t="shared" si="0"/>
        <v>0</v>
      </c>
      <c r="H26" s="18"/>
      <c r="I26" s="18"/>
      <c r="J26" s="18">
        <f t="shared" si="1"/>
        <v>0</v>
      </c>
      <c r="K26" s="18">
        <f t="shared" si="2"/>
        <v>0</v>
      </c>
      <c r="L26" s="18">
        <f t="shared" si="3"/>
        <v>0</v>
      </c>
      <c r="M26" s="18">
        <f t="shared" si="4"/>
        <v>0</v>
      </c>
      <c r="N26" s="18">
        <f t="shared" si="5"/>
        <v>0</v>
      </c>
    </row>
    <row r="27" spans="1:14" ht="23.25" customHeight="1">
      <c r="A27" s="58">
        <v>19</v>
      </c>
      <c r="B27" s="87" t="s">
        <v>12</v>
      </c>
      <c r="C27" s="61"/>
      <c r="D27" s="61"/>
      <c r="E27" s="71"/>
      <c r="F27" s="26"/>
      <c r="G27" s="26"/>
      <c r="H27" s="26"/>
      <c r="I27" s="26"/>
      <c r="J27" s="26"/>
      <c r="K27" s="26"/>
      <c r="L27" s="26"/>
      <c r="M27" s="26"/>
      <c r="N27" s="26"/>
    </row>
    <row r="28" spans="1:14" ht="23.25" customHeight="1">
      <c r="A28" s="51">
        <v>20</v>
      </c>
      <c r="B28" s="22" t="s">
        <v>43</v>
      </c>
      <c r="C28" s="17" t="s">
        <v>5</v>
      </c>
      <c r="D28" s="17">
        <v>450</v>
      </c>
      <c r="E28" s="57"/>
      <c r="F28" s="18"/>
      <c r="G28" s="18">
        <f t="shared" si="0"/>
        <v>0</v>
      </c>
      <c r="H28" s="18"/>
      <c r="I28" s="18"/>
      <c r="J28" s="18">
        <f t="shared" si="1"/>
        <v>0</v>
      </c>
      <c r="K28" s="18">
        <f t="shared" si="2"/>
        <v>0</v>
      </c>
      <c r="L28" s="18">
        <f t="shared" si="3"/>
        <v>0</v>
      </c>
      <c r="M28" s="18">
        <f t="shared" si="4"/>
        <v>0</v>
      </c>
      <c r="N28" s="18">
        <f t="shared" si="5"/>
        <v>0</v>
      </c>
    </row>
    <row r="29" spans="1:14" ht="24" customHeight="1">
      <c r="A29" s="16">
        <v>21</v>
      </c>
      <c r="B29" s="22" t="s">
        <v>43</v>
      </c>
      <c r="C29" s="17" t="s">
        <v>5</v>
      </c>
      <c r="D29" s="17">
        <v>450</v>
      </c>
      <c r="E29" s="57"/>
      <c r="F29" s="18"/>
      <c r="G29" s="18">
        <f t="shared" si="0"/>
        <v>0</v>
      </c>
      <c r="H29" s="18"/>
      <c r="I29" s="18"/>
      <c r="J29" s="18">
        <f t="shared" si="1"/>
        <v>0</v>
      </c>
      <c r="K29" s="18">
        <f t="shared" si="2"/>
        <v>0</v>
      </c>
      <c r="L29" s="18">
        <f t="shared" si="3"/>
        <v>0</v>
      </c>
      <c r="M29" s="18">
        <f t="shared" si="4"/>
        <v>0</v>
      </c>
      <c r="N29" s="18">
        <f t="shared" si="5"/>
        <v>0</v>
      </c>
    </row>
    <row r="30" spans="1:14" ht="22.5" customHeight="1">
      <c r="A30" s="16">
        <v>22</v>
      </c>
      <c r="B30" s="22" t="s">
        <v>101</v>
      </c>
      <c r="C30" s="17" t="s">
        <v>5</v>
      </c>
      <c r="D30" s="17">
        <v>60</v>
      </c>
      <c r="E30" s="57"/>
      <c r="F30" s="18"/>
      <c r="G30" s="18">
        <f t="shared" si="0"/>
        <v>0</v>
      </c>
      <c r="H30" s="18"/>
      <c r="I30" s="18"/>
      <c r="J30" s="18">
        <f t="shared" si="1"/>
        <v>0</v>
      </c>
      <c r="K30" s="18">
        <f t="shared" si="2"/>
        <v>0</v>
      </c>
      <c r="L30" s="18">
        <f t="shared" si="3"/>
        <v>0</v>
      </c>
      <c r="M30" s="18">
        <f t="shared" si="4"/>
        <v>0</v>
      </c>
      <c r="N30" s="18">
        <f t="shared" si="5"/>
        <v>0</v>
      </c>
    </row>
    <row r="31" spans="1:14" ht="23.25" customHeight="1">
      <c r="A31" s="16">
        <v>23</v>
      </c>
      <c r="B31" s="22" t="s">
        <v>101</v>
      </c>
      <c r="C31" s="17" t="s">
        <v>5</v>
      </c>
      <c r="D31" s="17">
        <v>210</v>
      </c>
      <c r="E31" s="57"/>
      <c r="F31" s="18"/>
      <c r="G31" s="18">
        <f t="shared" si="0"/>
        <v>0</v>
      </c>
      <c r="H31" s="18"/>
      <c r="I31" s="18"/>
      <c r="J31" s="18">
        <f t="shared" si="1"/>
        <v>0</v>
      </c>
      <c r="K31" s="18">
        <f t="shared" si="2"/>
        <v>0</v>
      </c>
      <c r="L31" s="18">
        <f t="shared" si="3"/>
        <v>0</v>
      </c>
      <c r="M31" s="18">
        <f t="shared" si="4"/>
        <v>0</v>
      </c>
      <c r="N31" s="18">
        <f t="shared" si="5"/>
        <v>0</v>
      </c>
    </row>
    <row r="32" spans="1:14" ht="21.75" customHeight="1">
      <c r="A32" s="16">
        <v>24</v>
      </c>
      <c r="B32" s="22" t="s">
        <v>62</v>
      </c>
      <c r="C32" s="17" t="s">
        <v>5</v>
      </c>
      <c r="D32" s="17">
        <v>83</v>
      </c>
      <c r="E32" s="57"/>
      <c r="F32" s="18"/>
      <c r="G32" s="18">
        <f t="shared" si="0"/>
        <v>0</v>
      </c>
      <c r="H32" s="18"/>
      <c r="I32" s="18"/>
      <c r="J32" s="18">
        <f t="shared" si="1"/>
        <v>0</v>
      </c>
      <c r="K32" s="18">
        <f t="shared" si="2"/>
        <v>0</v>
      </c>
      <c r="L32" s="18">
        <f t="shared" si="3"/>
        <v>0</v>
      </c>
      <c r="M32" s="18">
        <f t="shared" si="4"/>
        <v>0</v>
      </c>
      <c r="N32" s="18">
        <f t="shared" si="5"/>
        <v>0</v>
      </c>
    </row>
    <row r="33" spans="1:14" ht="24" customHeight="1">
      <c r="A33" s="16">
        <v>25</v>
      </c>
      <c r="B33" s="22" t="s">
        <v>104</v>
      </c>
      <c r="C33" s="17" t="s">
        <v>5</v>
      </c>
      <c r="D33" s="17">
        <v>83</v>
      </c>
      <c r="E33" s="57"/>
      <c r="F33" s="18"/>
      <c r="G33" s="18">
        <f t="shared" si="0"/>
        <v>0</v>
      </c>
      <c r="H33" s="18"/>
      <c r="I33" s="18"/>
      <c r="J33" s="18">
        <f t="shared" si="1"/>
        <v>0</v>
      </c>
      <c r="K33" s="18">
        <f t="shared" si="2"/>
        <v>0</v>
      </c>
      <c r="L33" s="18">
        <f t="shared" si="3"/>
        <v>0</v>
      </c>
      <c r="M33" s="18">
        <f t="shared" si="4"/>
        <v>0</v>
      </c>
      <c r="N33" s="18">
        <f t="shared" si="5"/>
        <v>0</v>
      </c>
    </row>
    <row r="34" spans="1:14" ht="21" customHeight="1">
      <c r="A34" s="16">
        <v>26</v>
      </c>
      <c r="B34" s="22" t="s">
        <v>63</v>
      </c>
      <c r="C34" s="17" t="s">
        <v>5</v>
      </c>
      <c r="D34" s="17">
        <v>83</v>
      </c>
      <c r="E34" s="57"/>
      <c r="F34" s="18"/>
      <c r="G34" s="18">
        <f t="shared" si="0"/>
        <v>0</v>
      </c>
      <c r="H34" s="18"/>
      <c r="I34" s="18"/>
      <c r="J34" s="18">
        <f t="shared" si="1"/>
        <v>0</v>
      </c>
      <c r="K34" s="18">
        <f t="shared" si="2"/>
        <v>0</v>
      </c>
      <c r="L34" s="18">
        <f t="shared" si="3"/>
        <v>0</v>
      </c>
      <c r="M34" s="18">
        <f t="shared" si="4"/>
        <v>0</v>
      </c>
      <c r="N34" s="18">
        <f t="shared" si="5"/>
        <v>0</v>
      </c>
    </row>
    <row r="35" spans="1:14" ht="24.75" customHeight="1">
      <c r="A35" s="16">
        <v>27</v>
      </c>
      <c r="B35" s="22" t="s">
        <v>63</v>
      </c>
      <c r="C35" s="17" t="s">
        <v>5</v>
      </c>
      <c r="D35" s="17">
        <v>166</v>
      </c>
      <c r="E35" s="57"/>
      <c r="F35" s="18"/>
      <c r="G35" s="18">
        <f t="shared" si="0"/>
        <v>0</v>
      </c>
      <c r="H35" s="18"/>
      <c r="I35" s="18"/>
      <c r="J35" s="18">
        <f t="shared" si="1"/>
        <v>0</v>
      </c>
      <c r="K35" s="18">
        <f t="shared" si="2"/>
        <v>0</v>
      </c>
      <c r="L35" s="18">
        <f t="shared" si="3"/>
        <v>0</v>
      </c>
      <c r="M35" s="18">
        <f t="shared" si="4"/>
        <v>0</v>
      </c>
      <c r="N35" s="18">
        <f t="shared" si="5"/>
        <v>0</v>
      </c>
    </row>
    <row r="36" spans="1:14" ht="22.5" customHeight="1">
      <c r="A36" s="16">
        <v>28</v>
      </c>
      <c r="B36" s="21" t="s">
        <v>38</v>
      </c>
      <c r="C36" s="17" t="s">
        <v>3</v>
      </c>
      <c r="D36" s="17">
        <v>1</v>
      </c>
      <c r="E36" s="57"/>
      <c r="F36" s="18"/>
      <c r="G36" s="18">
        <f t="shared" si="0"/>
        <v>0</v>
      </c>
      <c r="H36" s="18"/>
      <c r="I36" s="18"/>
      <c r="J36" s="18">
        <f t="shared" si="1"/>
        <v>0</v>
      </c>
      <c r="K36" s="18">
        <f t="shared" si="2"/>
        <v>0</v>
      </c>
      <c r="L36" s="18">
        <f t="shared" si="3"/>
        <v>0</v>
      </c>
      <c r="M36" s="18">
        <f t="shared" si="4"/>
        <v>0</v>
      </c>
      <c r="N36" s="18">
        <f t="shared" si="5"/>
        <v>0</v>
      </c>
    </row>
    <row r="37" spans="1:14" ht="24" customHeight="1">
      <c r="A37" s="16">
        <v>29</v>
      </c>
      <c r="B37" s="22" t="s">
        <v>102</v>
      </c>
      <c r="C37" s="17" t="s">
        <v>13</v>
      </c>
      <c r="D37" s="17">
        <v>40</v>
      </c>
      <c r="E37" s="57"/>
      <c r="F37" s="18"/>
      <c r="G37" s="18">
        <f t="shared" si="0"/>
        <v>0</v>
      </c>
      <c r="H37" s="18"/>
      <c r="I37" s="18"/>
      <c r="J37" s="18">
        <f t="shared" si="1"/>
        <v>0</v>
      </c>
      <c r="K37" s="18">
        <f t="shared" si="2"/>
        <v>0</v>
      </c>
      <c r="L37" s="18">
        <f t="shared" si="3"/>
        <v>0</v>
      </c>
      <c r="M37" s="18">
        <f t="shared" si="4"/>
        <v>0</v>
      </c>
      <c r="N37" s="18">
        <f t="shared" si="5"/>
        <v>0</v>
      </c>
    </row>
    <row r="38" spans="1:14" ht="22.5" customHeight="1">
      <c r="A38" s="16">
        <v>30</v>
      </c>
      <c r="B38" s="22" t="s">
        <v>14</v>
      </c>
      <c r="C38" s="17" t="s">
        <v>13</v>
      </c>
      <c r="D38" s="17">
        <v>40</v>
      </c>
      <c r="E38" s="57"/>
      <c r="F38" s="18"/>
      <c r="G38" s="18">
        <f t="shared" si="0"/>
        <v>0</v>
      </c>
      <c r="H38" s="18"/>
      <c r="I38" s="18"/>
      <c r="J38" s="18">
        <f t="shared" si="1"/>
        <v>0</v>
      </c>
      <c r="K38" s="18">
        <f t="shared" si="2"/>
        <v>0</v>
      </c>
      <c r="L38" s="18">
        <f t="shared" si="3"/>
        <v>0</v>
      </c>
      <c r="M38" s="18">
        <f t="shared" si="4"/>
        <v>0</v>
      </c>
      <c r="N38" s="18">
        <f t="shared" si="5"/>
        <v>0</v>
      </c>
    </row>
    <row r="39" spans="1:14" ht="21.75" customHeight="1">
      <c r="A39" s="16">
        <v>31</v>
      </c>
      <c r="B39" s="22" t="s">
        <v>15</v>
      </c>
      <c r="C39" s="17" t="s">
        <v>13</v>
      </c>
      <c r="D39" s="17">
        <v>80</v>
      </c>
      <c r="E39" s="57"/>
      <c r="F39" s="18"/>
      <c r="G39" s="18">
        <f t="shared" si="0"/>
        <v>0</v>
      </c>
      <c r="H39" s="18"/>
      <c r="I39" s="18"/>
      <c r="J39" s="18">
        <f t="shared" si="1"/>
        <v>0</v>
      </c>
      <c r="K39" s="18">
        <f t="shared" si="2"/>
        <v>0</v>
      </c>
      <c r="L39" s="18">
        <f t="shared" si="3"/>
        <v>0</v>
      </c>
      <c r="M39" s="18">
        <f t="shared" si="4"/>
        <v>0</v>
      </c>
      <c r="N39" s="18">
        <f t="shared" si="5"/>
        <v>0</v>
      </c>
    </row>
    <row r="40" spans="1:14" ht="21" customHeight="1">
      <c r="A40" s="58">
        <v>32</v>
      </c>
      <c r="B40" s="87" t="s">
        <v>48</v>
      </c>
      <c r="C40" s="61"/>
      <c r="D40" s="61"/>
      <c r="E40" s="71"/>
      <c r="F40" s="26"/>
      <c r="G40" s="26"/>
      <c r="H40" s="26"/>
      <c r="I40" s="26"/>
      <c r="J40" s="26"/>
      <c r="K40" s="26"/>
      <c r="L40" s="26"/>
      <c r="M40" s="26"/>
      <c r="N40" s="26"/>
    </row>
    <row r="41" spans="1:14" ht="20.25" customHeight="1">
      <c r="A41" s="58">
        <v>33</v>
      </c>
      <c r="B41" s="87" t="s">
        <v>16</v>
      </c>
      <c r="C41" s="61"/>
      <c r="D41" s="61"/>
      <c r="E41" s="71"/>
      <c r="F41" s="26"/>
      <c r="G41" s="26"/>
      <c r="H41" s="26"/>
      <c r="I41" s="26"/>
      <c r="J41" s="26"/>
      <c r="K41" s="26"/>
      <c r="L41" s="26"/>
      <c r="M41" s="26"/>
      <c r="N41" s="26"/>
    </row>
    <row r="42" spans="1:14">
      <c r="A42" s="51">
        <v>34</v>
      </c>
      <c r="B42" s="22" t="s">
        <v>49</v>
      </c>
      <c r="C42" s="17" t="s">
        <v>5</v>
      </c>
      <c r="D42" s="17">
        <v>150</v>
      </c>
      <c r="E42" s="57"/>
      <c r="F42" s="18"/>
      <c r="G42" s="18">
        <f t="shared" si="0"/>
        <v>0</v>
      </c>
      <c r="H42" s="18"/>
      <c r="I42" s="18"/>
      <c r="J42" s="18">
        <f t="shared" si="1"/>
        <v>0</v>
      </c>
      <c r="K42" s="18">
        <f t="shared" si="2"/>
        <v>0</v>
      </c>
      <c r="L42" s="18">
        <f t="shared" si="3"/>
        <v>0</v>
      </c>
      <c r="M42" s="18">
        <f t="shared" si="4"/>
        <v>0</v>
      </c>
      <c r="N42" s="18">
        <f t="shared" si="5"/>
        <v>0</v>
      </c>
    </row>
    <row r="43" spans="1:14">
      <c r="A43" s="16">
        <v>35</v>
      </c>
      <c r="B43" s="22" t="s">
        <v>105</v>
      </c>
      <c r="C43" s="17" t="s">
        <v>5</v>
      </c>
      <c r="D43" s="17">
        <v>150</v>
      </c>
      <c r="E43" s="57"/>
      <c r="F43" s="18"/>
      <c r="G43" s="18">
        <f t="shared" si="0"/>
        <v>0</v>
      </c>
      <c r="H43" s="18"/>
      <c r="I43" s="18"/>
      <c r="J43" s="18">
        <f t="shared" si="1"/>
        <v>0</v>
      </c>
      <c r="K43" s="18">
        <f t="shared" si="2"/>
        <v>0</v>
      </c>
      <c r="L43" s="18">
        <f t="shared" si="3"/>
        <v>0</v>
      </c>
      <c r="M43" s="18">
        <f t="shared" si="4"/>
        <v>0</v>
      </c>
      <c r="N43" s="18">
        <f t="shared" si="5"/>
        <v>0</v>
      </c>
    </row>
    <row r="44" spans="1:14" ht="32.25" customHeight="1">
      <c r="A44" s="16">
        <v>36</v>
      </c>
      <c r="B44" s="21" t="s">
        <v>38</v>
      </c>
      <c r="C44" s="17" t="s">
        <v>3</v>
      </c>
      <c r="D44" s="17">
        <v>1</v>
      </c>
      <c r="E44" s="57"/>
      <c r="F44" s="18"/>
      <c r="G44" s="18">
        <f t="shared" si="0"/>
        <v>0</v>
      </c>
      <c r="H44" s="18"/>
      <c r="I44" s="18"/>
      <c r="J44" s="18">
        <f t="shared" si="1"/>
        <v>0</v>
      </c>
      <c r="K44" s="18">
        <f t="shared" si="2"/>
        <v>0</v>
      </c>
      <c r="L44" s="18">
        <f t="shared" si="3"/>
        <v>0</v>
      </c>
      <c r="M44" s="18">
        <f t="shared" si="4"/>
        <v>0</v>
      </c>
      <c r="N44" s="18">
        <f t="shared" si="5"/>
        <v>0</v>
      </c>
    </row>
    <row r="45" spans="1:14" ht="23.25" customHeight="1">
      <c r="A45" s="16">
        <v>37</v>
      </c>
      <c r="B45" s="22" t="s">
        <v>75</v>
      </c>
      <c r="C45" s="17" t="s">
        <v>6</v>
      </c>
      <c r="D45" s="17">
        <v>50</v>
      </c>
      <c r="E45" s="57"/>
      <c r="F45" s="18"/>
      <c r="G45" s="18">
        <f t="shared" si="0"/>
        <v>0</v>
      </c>
      <c r="H45" s="18"/>
      <c r="I45" s="18"/>
      <c r="J45" s="18">
        <f t="shared" si="1"/>
        <v>0</v>
      </c>
      <c r="K45" s="18">
        <f t="shared" si="2"/>
        <v>0</v>
      </c>
      <c r="L45" s="18">
        <f t="shared" si="3"/>
        <v>0</v>
      </c>
      <c r="M45" s="18">
        <f t="shared" si="4"/>
        <v>0</v>
      </c>
      <c r="N45" s="18">
        <f t="shared" si="5"/>
        <v>0</v>
      </c>
    </row>
    <row r="46" spans="1:14">
      <c r="A46" s="16">
        <v>38</v>
      </c>
      <c r="B46" s="22" t="s">
        <v>51</v>
      </c>
      <c r="C46" s="17" t="s">
        <v>6</v>
      </c>
      <c r="D46" s="17">
        <v>20</v>
      </c>
      <c r="E46" s="57"/>
      <c r="F46" s="18"/>
      <c r="G46" s="18">
        <f t="shared" si="0"/>
        <v>0</v>
      </c>
      <c r="H46" s="18"/>
      <c r="I46" s="18"/>
      <c r="J46" s="18">
        <f t="shared" si="1"/>
        <v>0</v>
      </c>
      <c r="K46" s="18">
        <f t="shared" si="2"/>
        <v>0</v>
      </c>
      <c r="L46" s="18">
        <f t="shared" si="3"/>
        <v>0</v>
      </c>
      <c r="M46" s="18">
        <f t="shared" si="4"/>
        <v>0</v>
      </c>
      <c r="N46" s="18">
        <f t="shared" si="5"/>
        <v>0</v>
      </c>
    </row>
    <row r="47" spans="1:14">
      <c r="A47" s="16">
        <v>39</v>
      </c>
      <c r="B47" s="22" t="s">
        <v>17</v>
      </c>
      <c r="C47" s="17" t="s">
        <v>13</v>
      </c>
      <c r="D47" s="17">
        <v>5</v>
      </c>
      <c r="E47" s="57"/>
      <c r="F47" s="18"/>
      <c r="G47" s="18">
        <f t="shared" si="0"/>
        <v>0</v>
      </c>
      <c r="H47" s="18"/>
      <c r="I47" s="18"/>
      <c r="J47" s="18">
        <f t="shared" si="1"/>
        <v>0</v>
      </c>
      <c r="K47" s="18">
        <f t="shared" si="2"/>
        <v>0</v>
      </c>
      <c r="L47" s="18">
        <f t="shared" si="3"/>
        <v>0</v>
      </c>
      <c r="M47" s="18">
        <f t="shared" si="4"/>
        <v>0</v>
      </c>
      <c r="N47" s="18">
        <f t="shared" si="5"/>
        <v>0</v>
      </c>
    </row>
    <row r="48" spans="1:14">
      <c r="A48" s="58">
        <v>40</v>
      </c>
      <c r="B48" s="62" t="s">
        <v>18</v>
      </c>
      <c r="C48" s="61"/>
      <c r="D48" s="61"/>
      <c r="E48" s="71"/>
      <c r="F48" s="26"/>
      <c r="G48" s="26"/>
      <c r="H48" s="26"/>
      <c r="I48" s="26"/>
      <c r="J48" s="26"/>
      <c r="K48" s="26"/>
      <c r="L48" s="26"/>
      <c r="M48" s="26"/>
      <c r="N48" s="26"/>
    </row>
    <row r="49" spans="1:16">
      <c r="A49" s="51">
        <v>41</v>
      </c>
      <c r="B49" s="22" t="s">
        <v>49</v>
      </c>
      <c r="C49" s="17" t="s">
        <v>5</v>
      </c>
      <c r="D49" s="17">
        <v>30</v>
      </c>
      <c r="E49" s="57"/>
      <c r="F49" s="18"/>
      <c r="G49" s="18">
        <f t="shared" si="0"/>
        <v>0</v>
      </c>
      <c r="H49" s="18"/>
      <c r="I49" s="18"/>
      <c r="J49" s="18">
        <f t="shared" si="1"/>
        <v>0</v>
      </c>
      <c r="K49" s="18">
        <f t="shared" si="2"/>
        <v>0</v>
      </c>
      <c r="L49" s="18">
        <f t="shared" si="3"/>
        <v>0</v>
      </c>
      <c r="M49" s="18">
        <f t="shared" si="4"/>
        <v>0</v>
      </c>
      <c r="N49" s="18">
        <f t="shared" si="5"/>
        <v>0</v>
      </c>
    </row>
    <row r="50" spans="1:16">
      <c r="A50" s="16">
        <v>42</v>
      </c>
      <c r="B50" s="21" t="s">
        <v>38</v>
      </c>
      <c r="C50" s="17" t="s">
        <v>3</v>
      </c>
      <c r="D50" s="17">
        <v>1</v>
      </c>
      <c r="E50" s="57"/>
      <c r="F50" s="18"/>
      <c r="G50" s="18">
        <f t="shared" si="0"/>
        <v>0</v>
      </c>
      <c r="H50" s="18"/>
      <c r="I50" s="18"/>
      <c r="J50" s="18">
        <f t="shared" si="1"/>
        <v>0</v>
      </c>
      <c r="K50" s="18">
        <f t="shared" si="2"/>
        <v>0</v>
      </c>
      <c r="L50" s="18">
        <f t="shared" si="3"/>
        <v>0</v>
      </c>
      <c r="M50" s="18">
        <f t="shared" si="4"/>
        <v>0</v>
      </c>
      <c r="N50" s="18">
        <f t="shared" si="5"/>
        <v>0</v>
      </c>
    </row>
    <row r="51" spans="1:16" ht="19.5" customHeight="1">
      <c r="A51" s="16">
        <v>43</v>
      </c>
      <c r="B51" s="22" t="s">
        <v>52</v>
      </c>
      <c r="C51" s="17" t="s">
        <v>6</v>
      </c>
      <c r="D51" s="17">
        <v>7</v>
      </c>
      <c r="E51" s="57"/>
      <c r="F51" s="18"/>
      <c r="G51" s="18">
        <f t="shared" si="0"/>
        <v>0</v>
      </c>
      <c r="H51" s="18"/>
      <c r="I51" s="18"/>
      <c r="J51" s="18">
        <f t="shared" si="1"/>
        <v>0</v>
      </c>
      <c r="K51" s="18">
        <f t="shared" si="2"/>
        <v>0</v>
      </c>
      <c r="L51" s="18">
        <f t="shared" si="3"/>
        <v>0</v>
      </c>
      <c r="M51" s="18">
        <f t="shared" si="4"/>
        <v>0</v>
      </c>
      <c r="N51" s="18">
        <f t="shared" si="5"/>
        <v>0</v>
      </c>
    </row>
    <row r="52" spans="1:16" ht="23.25" customHeight="1">
      <c r="A52" s="16">
        <v>44</v>
      </c>
      <c r="B52" s="21" t="s">
        <v>10</v>
      </c>
      <c r="C52" s="17" t="s">
        <v>3</v>
      </c>
      <c r="D52" s="17">
        <v>1</v>
      </c>
      <c r="E52" s="57"/>
      <c r="F52" s="18"/>
      <c r="G52" s="18">
        <f t="shared" si="0"/>
        <v>0</v>
      </c>
      <c r="H52" s="18"/>
      <c r="I52" s="18"/>
      <c r="J52" s="18">
        <f t="shared" si="1"/>
        <v>0</v>
      </c>
      <c r="K52" s="18">
        <f t="shared" si="2"/>
        <v>0</v>
      </c>
      <c r="L52" s="18">
        <f t="shared" si="3"/>
        <v>0</v>
      </c>
      <c r="M52" s="18">
        <f t="shared" si="4"/>
        <v>0</v>
      </c>
      <c r="N52" s="18">
        <f t="shared" si="5"/>
        <v>0</v>
      </c>
    </row>
    <row r="53" spans="1:16">
      <c r="A53" s="58">
        <v>45</v>
      </c>
      <c r="B53" s="59" t="s">
        <v>53</v>
      </c>
      <c r="C53" s="61"/>
      <c r="D53" s="61"/>
      <c r="E53" s="71"/>
      <c r="F53" s="26"/>
      <c r="G53" s="26"/>
      <c r="H53" s="26"/>
      <c r="I53" s="26"/>
      <c r="J53" s="26"/>
      <c r="K53" s="26"/>
      <c r="L53" s="26"/>
      <c r="M53" s="26"/>
      <c r="N53" s="26"/>
    </row>
    <row r="54" spans="1:16">
      <c r="A54" s="51">
        <v>46</v>
      </c>
      <c r="B54" s="22" t="s">
        <v>11</v>
      </c>
      <c r="C54" s="17" t="s">
        <v>54</v>
      </c>
      <c r="D54" s="17">
        <v>50</v>
      </c>
      <c r="E54" s="57"/>
      <c r="F54" s="18"/>
      <c r="G54" s="18">
        <f t="shared" si="0"/>
        <v>0</v>
      </c>
      <c r="H54" s="18"/>
      <c r="I54" s="18"/>
      <c r="J54" s="18">
        <f t="shared" si="1"/>
        <v>0</v>
      </c>
      <c r="K54" s="18">
        <f t="shared" si="2"/>
        <v>0</v>
      </c>
      <c r="L54" s="18">
        <f t="shared" si="3"/>
        <v>0</v>
      </c>
      <c r="M54" s="18">
        <f t="shared" si="4"/>
        <v>0</v>
      </c>
      <c r="N54" s="18">
        <f t="shared" si="5"/>
        <v>0</v>
      </c>
    </row>
    <row r="55" spans="1:16">
      <c r="A55" s="28">
        <v>47</v>
      </c>
      <c r="B55" s="32" t="s">
        <v>96</v>
      </c>
      <c r="C55" s="48"/>
      <c r="D55" s="72"/>
      <c r="E55" s="48"/>
      <c r="F55" s="49"/>
      <c r="G55" s="49"/>
      <c r="H55" s="49"/>
      <c r="I55" s="49"/>
      <c r="J55" s="49"/>
      <c r="K55" s="49"/>
      <c r="L55" s="49"/>
      <c r="M55" s="49"/>
      <c r="N55" s="49"/>
    </row>
    <row r="56" spans="1:16" ht="25.5">
      <c r="A56" s="51">
        <v>48</v>
      </c>
      <c r="B56" s="22" t="s">
        <v>97</v>
      </c>
      <c r="C56" s="17" t="s">
        <v>3</v>
      </c>
      <c r="D56" s="17">
        <v>1</v>
      </c>
      <c r="E56" s="18"/>
      <c r="F56" s="18"/>
      <c r="G56" s="18">
        <f t="shared" ref="G56" si="6">E56*F56</f>
        <v>0</v>
      </c>
      <c r="H56" s="18"/>
      <c r="I56" s="18"/>
      <c r="J56" s="18">
        <f t="shared" ref="J56" si="7">SUM(G56:I56)</f>
        <v>0</v>
      </c>
      <c r="K56" s="18">
        <f t="shared" ref="K56" si="8">D56*G56</f>
        <v>0</v>
      </c>
      <c r="L56" s="18">
        <f t="shared" ref="L56" si="9">D56*H56</f>
        <v>0</v>
      </c>
      <c r="M56" s="18">
        <f t="shared" ref="M56" si="10">D56*I56</f>
        <v>0</v>
      </c>
      <c r="N56" s="18">
        <f t="shared" ref="N56" si="11">K56+L56+M56</f>
        <v>0</v>
      </c>
    </row>
    <row r="57" spans="1:16">
      <c r="A57" s="58">
        <v>49</v>
      </c>
      <c r="B57" s="59"/>
      <c r="C57" s="60" t="s">
        <v>55</v>
      </c>
      <c r="D57" s="61"/>
      <c r="E57" s="60"/>
      <c r="F57" s="60"/>
      <c r="G57" s="60"/>
      <c r="H57" s="60"/>
      <c r="I57" s="60"/>
      <c r="J57" s="60">
        <f>SUM(J10:J56)</f>
        <v>0</v>
      </c>
      <c r="K57" s="60">
        <f t="shared" ref="K57:N57" si="12">SUM(K10:K56)</f>
        <v>0</v>
      </c>
      <c r="L57" s="60">
        <f t="shared" si="12"/>
        <v>0</v>
      </c>
      <c r="M57" s="60">
        <f t="shared" si="12"/>
        <v>0</v>
      </c>
      <c r="N57" s="60">
        <f t="shared" si="12"/>
        <v>0</v>
      </c>
    </row>
    <row r="58" spans="1:16">
      <c r="A58" s="51"/>
      <c r="B58" s="33" t="s">
        <v>56</v>
      </c>
      <c r="C58" s="27" t="s">
        <v>107</v>
      </c>
      <c r="D58" s="26"/>
      <c r="E58" s="26"/>
      <c r="F58" s="26"/>
      <c r="G58" s="26"/>
      <c r="H58" s="26"/>
      <c r="I58" s="26"/>
      <c r="J58" s="26"/>
      <c r="K58" s="26"/>
      <c r="L58" s="18" t="e">
        <f>L57*C58</f>
        <v>#VALUE!</v>
      </c>
      <c r="M58" s="26"/>
      <c r="N58" s="18" t="e">
        <f>L58</f>
        <v>#VALUE!</v>
      </c>
    </row>
    <row r="59" spans="1:16" ht="23.25" customHeight="1">
      <c r="A59" s="23"/>
      <c r="B59" s="4" t="s">
        <v>109</v>
      </c>
      <c r="C59" s="36"/>
      <c r="D59" s="36"/>
      <c r="E59" s="36"/>
      <c r="F59" s="36"/>
      <c r="G59" s="36"/>
      <c r="H59" s="36"/>
      <c r="I59" s="36"/>
      <c r="J59" s="36"/>
      <c r="K59" s="34">
        <f>K57</f>
        <v>0</v>
      </c>
      <c r="L59" s="5" t="e">
        <f>L58+L57</f>
        <v>#VALUE!</v>
      </c>
      <c r="M59" s="5">
        <f>M57</f>
        <v>0</v>
      </c>
      <c r="N59" s="5" t="e">
        <f>N58+N57</f>
        <v>#VALUE!</v>
      </c>
    </row>
    <row r="60" spans="1:16" ht="31.5" customHeight="1">
      <c r="A60" s="3"/>
      <c r="B60" s="4" t="s">
        <v>23</v>
      </c>
      <c r="C60" s="36"/>
      <c r="D60" s="36"/>
      <c r="E60" s="36"/>
      <c r="F60" s="36"/>
      <c r="G60" s="36"/>
      <c r="H60" s="36"/>
      <c r="I60" s="36"/>
      <c r="J60" s="36"/>
      <c r="K60" s="35">
        <f>K59*0.2409</f>
        <v>0</v>
      </c>
      <c r="L60" s="37"/>
      <c r="M60" s="38"/>
      <c r="N60" s="5">
        <f>K60</f>
        <v>0</v>
      </c>
    </row>
    <row r="61" spans="1:16" ht="34.5" customHeight="1">
      <c r="A61" s="3"/>
      <c r="B61" s="4" t="s">
        <v>118</v>
      </c>
      <c r="C61" s="27" t="s">
        <v>107</v>
      </c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6" t="e">
        <f>N59*C61</f>
        <v>#VALUE!</v>
      </c>
    </row>
    <row r="62" spans="1:16" ht="17.25" customHeight="1">
      <c r="A62" s="3"/>
      <c r="B62" s="4" t="s">
        <v>24</v>
      </c>
      <c r="C62" s="36"/>
      <c r="D62" s="36"/>
      <c r="E62" s="36"/>
      <c r="F62" s="36"/>
      <c r="G62" s="36"/>
      <c r="H62" s="36"/>
      <c r="I62" s="36"/>
      <c r="J62" s="36"/>
      <c r="K62" s="36"/>
      <c r="L62" s="36"/>
      <c r="M62" s="36"/>
      <c r="N62" s="6" t="e">
        <f>SUM(N59:N61)</f>
        <v>#VALUE!</v>
      </c>
    </row>
    <row r="63" spans="1:16" ht="19.5" customHeight="1">
      <c r="A63" s="3"/>
      <c r="B63" s="4" t="s">
        <v>26</v>
      </c>
      <c r="C63" s="36"/>
      <c r="D63" s="36"/>
      <c r="E63" s="36"/>
      <c r="F63" s="36"/>
      <c r="G63" s="36"/>
      <c r="H63" s="36"/>
      <c r="I63" s="36"/>
      <c r="J63" s="36"/>
      <c r="K63" s="36"/>
      <c r="L63" s="36"/>
      <c r="M63" s="36"/>
      <c r="N63" s="5" t="e">
        <f>N62*0.22</f>
        <v>#VALUE!</v>
      </c>
    </row>
    <row r="64" spans="1:16" ht="20.25" customHeight="1">
      <c r="A64" s="3"/>
      <c r="B64" s="4" t="s">
        <v>25</v>
      </c>
      <c r="C64" s="36"/>
      <c r="D64" s="36"/>
      <c r="E64" s="36"/>
      <c r="F64" s="36"/>
      <c r="G64" s="36"/>
      <c r="H64" s="36"/>
      <c r="I64" s="36"/>
      <c r="J64" s="36"/>
      <c r="K64" s="36"/>
      <c r="L64" s="36"/>
      <c r="M64" s="36"/>
      <c r="N64" s="5" t="e">
        <f>N62+N63</f>
        <v>#VALUE!</v>
      </c>
      <c r="P64" s="7"/>
    </row>
    <row r="65" spans="1:1" ht="15.75">
      <c r="A65" s="73"/>
    </row>
  </sheetData>
  <mergeCells count="8">
    <mergeCell ref="N6:N7"/>
    <mergeCell ref="J2:N2"/>
    <mergeCell ref="A6:A7"/>
    <mergeCell ref="B6:B7"/>
    <mergeCell ref="C6:C7"/>
    <mergeCell ref="D6:D7"/>
    <mergeCell ref="E6:J6"/>
    <mergeCell ref="K6:M6"/>
  </mergeCells>
  <pageMargins left="0.31496062992125984" right="0.19685039370078741" top="0.62992125984251968" bottom="0.19685039370078741" header="0.31496062992125984" footer="0.23622047244094491"/>
  <pageSetup paperSize="9" scale="9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P68"/>
  <sheetViews>
    <sheetView workbookViewId="0">
      <selection activeCell="E14" sqref="E14"/>
    </sheetView>
  </sheetViews>
  <sheetFormatPr defaultRowHeight="15"/>
  <cols>
    <col min="2" max="2" width="47.42578125" customWidth="1"/>
    <col min="3" max="3" width="11.5703125" customWidth="1"/>
    <col min="8" max="9" width="10.28515625" customWidth="1"/>
    <col min="10" max="10" width="10" customWidth="1"/>
    <col min="11" max="12" width="10.28515625" customWidth="1"/>
    <col min="13" max="13" width="10.7109375" customWidth="1"/>
    <col min="14" max="14" width="12.28515625" customWidth="1"/>
  </cols>
  <sheetData>
    <row r="1" spans="1:14" ht="18.75">
      <c r="L1" s="47" t="s">
        <v>95</v>
      </c>
    </row>
    <row r="2" spans="1:14" ht="15.75">
      <c r="K2" s="8" t="s">
        <v>27</v>
      </c>
      <c r="L2" s="8"/>
    </row>
    <row r="3" spans="1:14" ht="18.75">
      <c r="A3" s="9" t="s">
        <v>124</v>
      </c>
      <c r="J3" s="46"/>
      <c r="K3" s="46"/>
      <c r="L3" s="46"/>
      <c r="M3" s="46"/>
      <c r="N3" s="46"/>
    </row>
    <row r="4" spans="1:14" s="14" customFormat="1" ht="18.75">
      <c r="A4" s="9" t="s">
        <v>99</v>
      </c>
      <c r="B4" s="10"/>
      <c r="C4" s="11"/>
      <c r="D4" s="12"/>
      <c r="E4" s="12"/>
      <c r="F4" s="12"/>
      <c r="G4" s="12"/>
      <c r="H4" s="13"/>
      <c r="I4" s="13"/>
      <c r="J4" s="13"/>
      <c r="K4"/>
      <c r="L4"/>
      <c r="M4"/>
      <c r="N4" s="13" t="s">
        <v>28</v>
      </c>
    </row>
    <row r="5" spans="1:14" s="14" customFormat="1" ht="18.75">
      <c r="A5" s="15" t="s">
        <v>29</v>
      </c>
      <c r="B5" s="10"/>
      <c r="C5" s="11"/>
      <c r="D5" s="12"/>
      <c r="E5" s="12"/>
      <c r="F5" s="12"/>
      <c r="G5" s="12"/>
      <c r="H5" s="13"/>
      <c r="I5" s="13"/>
      <c r="J5" s="13"/>
      <c r="K5" s="13"/>
      <c r="L5" s="13"/>
      <c r="M5" s="13"/>
      <c r="N5" s="13"/>
    </row>
    <row r="6" spans="1:14">
      <c r="A6" s="77" t="s">
        <v>30</v>
      </c>
      <c r="B6" s="77" t="s">
        <v>31</v>
      </c>
      <c r="C6" s="79" t="s">
        <v>32</v>
      </c>
      <c r="D6" s="81" t="s">
        <v>0</v>
      </c>
      <c r="E6" s="82" t="s">
        <v>19</v>
      </c>
      <c r="F6" s="83"/>
      <c r="G6" s="83"/>
      <c r="H6" s="83"/>
      <c r="I6" s="83"/>
      <c r="J6" s="84"/>
      <c r="K6" s="82" t="s">
        <v>20</v>
      </c>
      <c r="L6" s="83"/>
      <c r="M6" s="84"/>
      <c r="N6" s="74" t="s">
        <v>21</v>
      </c>
    </row>
    <row r="7" spans="1:14" ht="60.75" customHeight="1">
      <c r="A7" s="78"/>
      <c r="B7" s="78"/>
      <c r="C7" s="80"/>
      <c r="D7" s="80"/>
      <c r="E7" s="1" t="s">
        <v>111</v>
      </c>
      <c r="F7" s="1" t="s">
        <v>112</v>
      </c>
      <c r="G7" s="1" t="s">
        <v>113</v>
      </c>
      <c r="H7" s="55" t="s">
        <v>114</v>
      </c>
      <c r="I7" s="55" t="s">
        <v>115</v>
      </c>
      <c r="J7" s="55" t="s">
        <v>66</v>
      </c>
      <c r="K7" s="55" t="s">
        <v>116</v>
      </c>
      <c r="L7" s="55" t="s">
        <v>117</v>
      </c>
      <c r="M7" s="55" t="s">
        <v>115</v>
      </c>
      <c r="N7" s="75"/>
    </row>
    <row r="8" spans="1:14">
      <c r="A8" s="28">
        <v>1</v>
      </c>
      <c r="B8" s="29" t="s">
        <v>1</v>
      </c>
      <c r="C8" s="30"/>
      <c r="D8" s="30"/>
      <c r="E8" s="31"/>
      <c r="F8" s="31"/>
      <c r="G8" s="31"/>
      <c r="H8" s="31"/>
      <c r="I8" s="31"/>
      <c r="J8" s="31"/>
      <c r="K8" s="31"/>
      <c r="L8" s="31"/>
      <c r="M8" s="31"/>
      <c r="N8" s="31"/>
    </row>
    <row r="9" spans="1:14">
      <c r="A9" s="28">
        <v>2</v>
      </c>
      <c r="B9" s="29" t="s">
        <v>33</v>
      </c>
      <c r="C9" s="30"/>
      <c r="D9" s="30"/>
      <c r="E9" s="31"/>
      <c r="F9" s="31"/>
      <c r="G9" s="31"/>
      <c r="H9" s="31"/>
      <c r="I9" s="31"/>
      <c r="J9" s="31"/>
      <c r="K9" s="31"/>
      <c r="L9" s="31"/>
      <c r="M9" s="31"/>
      <c r="N9" s="31"/>
    </row>
    <row r="10" spans="1:14" ht="27.75" customHeight="1">
      <c r="A10" s="16">
        <v>3</v>
      </c>
      <c r="B10" s="56" t="s">
        <v>106</v>
      </c>
      <c r="C10" s="17" t="s">
        <v>13</v>
      </c>
      <c r="D10" s="19">
        <v>1</v>
      </c>
      <c r="E10" s="18"/>
      <c r="F10" s="18"/>
      <c r="G10" s="18">
        <f>E10*F10</f>
        <v>0</v>
      </c>
      <c r="H10" s="18"/>
      <c r="I10" s="18"/>
      <c r="J10" s="18">
        <f>SUM(G10:I10)</f>
        <v>0</v>
      </c>
      <c r="K10" s="18">
        <f>D10*G10</f>
        <v>0</v>
      </c>
      <c r="L10" s="18">
        <f>D10*H10</f>
        <v>0</v>
      </c>
      <c r="M10" s="18">
        <f>D10*I10</f>
        <v>0</v>
      </c>
      <c r="N10" s="18">
        <f>K10+L10+M10</f>
        <v>0</v>
      </c>
    </row>
    <row r="11" spans="1:14">
      <c r="A11" s="16">
        <v>4</v>
      </c>
      <c r="B11" s="20" t="s">
        <v>34</v>
      </c>
      <c r="C11" s="17" t="s">
        <v>5</v>
      </c>
      <c r="D11" s="19">
        <v>21</v>
      </c>
      <c r="E11" s="18"/>
      <c r="F11" s="18"/>
      <c r="G11" s="18">
        <f t="shared" ref="G11:G60" si="0">E11*F11</f>
        <v>0</v>
      </c>
      <c r="H11" s="18"/>
      <c r="I11" s="18"/>
      <c r="J11" s="18">
        <f t="shared" ref="J11:J60" si="1">SUM(G11:I11)</f>
        <v>0</v>
      </c>
      <c r="K11" s="18">
        <f t="shared" ref="K11:K60" si="2">D11*G11</f>
        <v>0</v>
      </c>
      <c r="L11" s="18">
        <f t="shared" ref="L11:L60" si="3">D11*H11</f>
        <v>0</v>
      </c>
      <c r="M11" s="18">
        <f t="shared" ref="M11:M60" si="4">D11*I11</f>
        <v>0</v>
      </c>
      <c r="N11" s="18">
        <f t="shared" ref="N11:N60" si="5">K11+L11+M11</f>
        <v>0</v>
      </c>
    </row>
    <row r="12" spans="1:14">
      <c r="A12" s="16">
        <v>5</v>
      </c>
      <c r="B12" s="20" t="s">
        <v>35</v>
      </c>
      <c r="C12" s="17" t="s">
        <v>5</v>
      </c>
      <c r="D12" s="19">
        <v>21</v>
      </c>
      <c r="E12" s="18"/>
      <c r="F12" s="18"/>
      <c r="G12" s="18">
        <f t="shared" si="0"/>
        <v>0</v>
      </c>
      <c r="H12" s="18"/>
      <c r="I12" s="18"/>
      <c r="J12" s="18">
        <f t="shared" si="1"/>
        <v>0</v>
      </c>
      <c r="K12" s="18">
        <f t="shared" si="2"/>
        <v>0</v>
      </c>
      <c r="L12" s="18">
        <f t="shared" si="3"/>
        <v>0</v>
      </c>
      <c r="M12" s="18">
        <f t="shared" si="4"/>
        <v>0</v>
      </c>
      <c r="N12" s="18">
        <f t="shared" si="5"/>
        <v>0</v>
      </c>
    </row>
    <row r="13" spans="1:14">
      <c r="A13" s="16">
        <v>6</v>
      </c>
      <c r="B13" s="20" t="s">
        <v>36</v>
      </c>
      <c r="C13" s="17" t="s">
        <v>5</v>
      </c>
      <c r="D13" s="19">
        <v>21</v>
      </c>
      <c r="E13" s="18"/>
      <c r="F13" s="18"/>
      <c r="G13" s="18">
        <f t="shared" si="0"/>
        <v>0</v>
      </c>
      <c r="H13" s="18"/>
      <c r="I13" s="18"/>
      <c r="J13" s="18">
        <f t="shared" si="1"/>
        <v>0</v>
      </c>
      <c r="K13" s="18">
        <f t="shared" si="2"/>
        <v>0</v>
      </c>
      <c r="L13" s="18">
        <f t="shared" si="3"/>
        <v>0</v>
      </c>
      <c r="M13" s="18">
        <f t="shared" si="4"/>
        <v>0</v>
      </c>
      <c r="N13" s="18">
        <f t="shared" si="5"/>
        <v>0</v>
      </c>
    </row>
    <row r="14" spans="1:14">
      <c r="A14" s="16">
        <v>7</v>
      </c>
      <c r="B14" s="20" t="s">
        <v>36</v>
      </c>
      <c r="C14" s="17" t="s">
        <v>5</v>
      </c>
      <c r="D14" s="19">
        <v>42</v>
      </c>
      <c r="E14" s="18"/>
      <c r="F14" s="18"/>
      <c r="G14" s="18">
        <f t="shared" si="0"/>
        <v>0</v>
      </c>
      <c r="H14" s="18"/>
      <c r="I14" s="18"/>
      <c r="J14" s="18">
        <f t="shared" si="1"/>
        <v>0</v>
      </c>
      <c r="K14" s="18">
        <f t="shared" si="2"/>
        <v>0</v>
      </c>
      <c r="L14" s="18">
        <f t="shared" si="3"/>
        <v>0</v>
      </c>
      <c r="M14" s="18">
        <f t="shared" si="4"/>
        <v>0</v>
      </c>
      <c r="N14" s="18">
        <f t="shared" si="5"/>
        <v>0</v>
      </c>
    </row>
    <row r="15" spans="1:14">
      <c r="A15" s="16">
        <v>8</v>
      </c>
      <c r="B15" s="20" t="s">
        <v>37</v>
      </c>
      <c r="C15" s="17" t="s">
        <v>5</v>
      </c>
      <c r="D15" s="19">
        <v>21</v>
      </c>
      <c r="E15" s="18"/>
      <c r="F15" s="18"/>
      <c r="G15" s="18">
        <f t="shared" si="0"/>
        <v>0</v>
      </c>
      <c r="H15" s="18"/>
      <c r="I15" s="18"/>
      <c r="J15" s="18">
        <f t="shared" si="1"/>
        <v>0</v>
      </c>
      <c r="K15" s="18">
        <f t="shared" si="2"/>
        <v>0</v>
      </c>
      <c r="L15" s="18">
        <f t="shared" si="3"/>
        <v>0</v>
      </c>
      <c r="M15" s="18">
        <f t="shared" si="4"/>
        <v>0</v>
      </c>
      <c r="N15" s="18">
        <f t="shared" si="5"/>
        <v>0</v>
      </c>
    </row>
    <row r="16" spans="1:14">
      <c r="A16" s="16">
        <v>9</v>
      </c>
      <c r="B16" s="21" t="s">
        <v>57</v>
      </c>
      <c r="C16" s="17" t="s">
        <v>5</v>
      </c>
      <c r="D16" s="19">
        <v>15</v>
      </c>
      <c r="E16" s="18"/>
      <c r="F16" s="18"/>
      <c r="G16" s="18">
        <f t="shared" si="0"/>
        <v>0</v>
      </c>
      <c r="H16" s="18"/>
      <c r="I16" s="18"/>
      <c r="J16" s="18">
        <f t="shared" si="1"/>
        <v>0</v>
      </c>
      <c r="K16" s="18">
        <f t="shared" si="2"/>
        <v>0</v>
      </c>
      <c r="L16" s="18">
        <f t="shared" si="3"/>
        <v>0</v>
      </c>
      <c r="M16" s="18">
        <f t="shared" si="4"/>
        <v>0</v>
      </c>
      <c r="N16" s="18">
        <f t="shared" si="5"/>
        <v>0</v>
      </c>
    </row>
    <row r="17" spans="1:14">
      <c r="A17" s="16">
        <v>10</v>
      </c>
      <c r="B17" s="21" t="s">
        <v>58</v>
      </c>
      <c r="C17" s="17" t="s">
        <v>5</v>
      </c>
      <c r="D17" s="19">
        <v>21</v>
      </c>
      <c r="E17" s="18"/>
      <c r="F17" s="18"/>
      <c r="G17" s="18">
        <f t="shared" si="0"/>
        <v>0</v>
      </c>
      <c r="H17" s="18"/>
      <c r="I17" s="18"/>
      <c r="J17" s="18">
        <f t="shared" si="1"/>
        <v>0</v>
      </c>
      <c r="K17" s="18">
        <f t="shared" si="2"/>
        <v>0</v>
      </c>
      <c r="L17" s="18">
        <f t="shared" si="3"/>
        <v>0</v>
      </c>
      <c r="M17" s="18">
        <f t="shared" si="4"/>
        <v>0</v>
      </c>
      <c r="N17" s="18">
        <f t="shared" si="5"/>
        <v>0</v>
      </c>
    </row>
    <row r="18" spans="1:14">
      <c r="A18" s="16">
        <v>11</v>
      </c>
      <c r="B18" s="21" t="s">
        <v>59</v>
      </c>
      <c r="C18" s="17" t="s">
        <v>5</v>
      </c>
      <c r="D18" s="19">
        <v>30</v>
      </c>
      <c r="E18" s="18"/>
      <c r="F18" s="18"/>
      <c r="G18" s="18">
        <f t="shared" si="0"/>
        <v>0</v>
      </c>
      <c r="H18" s="18"/>
      <c r="I18" s="18"/>
      <c r="J18" s="18">
        <f t="shared" si="1"/>
        <v>0</v>
      </c>
      <c r="K18" s="18">
        <f t="shared" si="2"/>
        <v>0</v>
      </c>
      <c r="L18" s="18">
        <f t="shared" si="3"/>
        <v>0</v>
      </c>
      <c r="M18" s="18">
        <f t="shared" si="4"/>
        <v>0</v>
      </c>
      <c r="N18" s="18">
        <f t="shared" si="5"/>
        <v>0</v>
      </c>
    </row>
    <row r="19" spans="1:14">
      <c r="A19" s="16">
        <v>12</v>
      </c>
      <c r="B19" s="21" t="s">
        <v>60</v>
      </c>
      <c r="C19" s="17" t="s">
        <v>5</v>
      </c>
      <c r="D19" s="19">
        <v>45</v>
      </c>
      <c r="E19" s="18"/>
      <c r="F19" s="18"/>
      <c r="G19" s="18">
        <f t="shared" si="0"/>
        <v>0</v>
      </c>
      <c r="H19" s="18"/>
      <c r="I19" s="18"/>
      <c r="J19" s="18">
        <f t="shared" si="1"/>
        <v>0</v>
      </c>
      <c r="K19" s="18">
        <f t="shared" si="2"/>
        <v>0</v>
      </c>
      <c r="L19" s="18">
        <f t="shared" si="3"/>
        <v>0</v>
      </c>
      <c r="M19" s="18">
        <f t="shared" si="4"/>
        <v>0</v>
      </c>
      <c r="N19" s="18">
        <f t="shared" si="5"/>
        <v>0</v>
      </c>
    </row>
    <row r="20" spans="1:14">
      <c r="A20" s="16">
        <v>13</v>
      </c>
      <c r="B20" s="21" t="s">
        <v>61</v>
      </c>
      <c r="C20" s="17" t="s">
        <v>5</v>
      </c>
      <c r="D20" s="19">
        <v>30</v>
      </c>
      <c r="E20" s="18"/>
      <c r="F20" s="18"/>
      <c r="G20" s="18">
        <f t="shared" si="0"/>
        <v>0</v>
      </c>
      <c r="H20" s="18"/>
      <c r="I20" s="18"/>
      <c r="J20" s="18">
        <f t="shared" si="1"/>
        <v>0</v>
      </c>
      <c r="K20" s="18">
        <f t="shared" si="2"/>
        <v>0</v>
      </c>
      <c r="L20" s="18">
        <f t="shared" si="3"/>
        <v>0</v>
      </c>
      <c r="M20" s="18">
        <f t="shared" si="4"/>
        <v>0</v>
      </c>
      <c r="N20" s="18">
        <f t="shared" si="5"/>
        <v>0</v>
      </c>
    </row>
    <row r="21" spans="1:14">
      <c r="A21" s="16">
        <v>14</v>
      </c>
      <c r="B21" s="21" t="s">
        <v>38</v>
      </c>
      <c r="C21" s="17" t="s">
        <v>3</v>
      </c>
      <c r="D21" s="17">
        <v>1</v>
      </c>
      <c r="E21" s="18"/>
      <c r="F21" s="18"/>
      <c r="G21" s="18">
        <f t="shared" si="0"/>
        <v>0</v>
      </c>
      <c r="H21" s="18"/>
      <c r="I21" s="18"/>
      <c r="J21" s="18">
        <f t="shared" si="1"/>
        <v>0</v>
      </c>
      <c r="K21" s="18">
        <f t="shared" si="2"/>
        <v>0</v>
      </c>
      <c r="L21" s="18">
        <f t="shared" si="3"/>
        <v>0</v>
      </c>
      <c r="M21" s="18">
        <f t="shared" si="4"/>
        <v>0</v>
      </c>
      <c r="N21" s="18">
        <f t="shared" si="5"/>
        <v>0</v>
      </c>
    </row>
    <row r="22" spans="1:14">
      <c r="A22" s="16">
        <v>15</v>
      </c>
      <c r="B22" s="20" t="s">
        <v>39</v>
      </c>
      <c r="C22" s="17" t="s">
        <v>6</v>
      </c>
      <c r="D22" s="19">
        <v>2</v>
      </c>
      <c r="E22" s="18"/>
      <c r="F22" s="18"/>
      <c r="G22" s="18">
        <f t="shared" si="0"/>
        <v>0</v>
      </c>
      <c r="H22" s="18"/>
      <c r="I22" s="18"/>
      <c r="J22" s="18">
        <f t="shared" si="1"/>
        <v>0</v>
      </c>
      <c r="K22" s="18">
        <f t="shared" si="2"/>
        <v>0</v>
      </c>
      <c r="L22" s="18">
        <f t="shared" si="3"/>
        <v>0</v>
      </c>
      <c r="M22" s="18">
        <f t="shared" si="4"/>
        <v>0</v>
      </c>
      <c r="N22" s="18">
        <f t="shared" si="5"/>
        <v>0</v>
      </c>
    </row>
    <row r="23" spans="1:14">
      <c r="A23" s="16">
        <v>16</v>
      </c>
      <c r="B23" s="20" t="s">
        <v>40</v>
      </c>
      <c r="C23" s="17" t="s">
        <v>6</v>
      </c>
      <c r="D23" s="19">
        <v>1</v>
      </c>
      <c r="E23" s="18"/>
      <c r="F23" s="18"/>
      <c r="G23" s="18">
        <f t="shared" si="0"/>
        <v>0</v>
      </c>
      <c r="H23" s="18"/>
      <c r="I23" s="18"/>
      <c r="J23" s="18">
        <f t="shared" si="1"/>
        <v>0</v>
      </c>
      <c r="K23" s="18">
        <f t="shared" si="2"/>
        <v>0</v>
      </c>
      <c r="L23" s="18">
        <f t="shared" si="3"/>
        <v>0</v>
      </c>
      <c r="M23" s="18">
        <f t="shared" si="4"/>
        <v>0</v>
      </c>
      <c r="N23" s="18">
        <f t="shared" si="5"/>
        <v>0</v>
      </c>
    </row>
    <row r="24" spans="1:14">
      <c r="A24" s="16">
        <v>17</v>
      </c>
      <c r="B24" s="20" t="s">
        <v>7</v>
      </c>
      <c r="C24" s="17" t="s">
        <v>6</v>
      </c>
      <c r="D24" s="19">
        <v>14</v>
      </c>
      <c r="E24" s="18"/>
      <c r="F24" s="18"/>
      <c r="G24" s="18">
        <f t="shared" si="0"/>
        <v>0</v>
      </c>
      <c r="H24" s="18"/>
      <c r="I24" s="18"/>
      <c r="J24" s="18">
        <f t="shared" si="1"/>
        <v>0</v>
      </c>
      <c r="K24" s="18">
        <f t="shared" si="2"/>
        <v>0</v>
      </c>
      <c r="L24" s="18">
        <f t="shared" si="3"/>
        <v>0</v>
      </c>
      <c r="M24" s="18">
        <f t="shared" si="4"/>
        <v>0</v>
      </c>
      <c r="N24" s="18">
        <f t="shared" si="5"/>
        <v>0</v>
      </c>
    </row>
    <row r="25" spans="1:14">
      <c r="A25" s="16">
        <v>18</v>
      </c>
      <c r="B25" s="20" t="s">
        <v>41</v>
      </c>
      <c r="C25" s="17" t="s">
        <v>6</v>
      </c>
      <c r="D25" s="19">
        <v>7</v>
      </c>
      <c r="E25" s="18"/>
      <c r="F25" s="18"/>
      <c r="G25" s="18">
        <f t="shared" si="0"/>
        <v>0</v>
      </c>
      <c r="H25" s="18"/>
      <c r="I25" s="18"/>
      <c r="J25" s="18">
        <f t="shared" si="1"/>
        <v>0</v>
      </c>
      <c r="K25" s="18">
        <f t="shared" si="2"/>
        <v>0</v>
      </c>
      <c r="L25" s="18">
        <f t="shared" si="3"/>
        <v>0</v>
      </c>
      <c r="M25" s="18">
        <f t="shared" si="4"/>
        <v>0</v>
      </c>
      <c r="N25" s="18">
        <f t="shared" si="5"/>
        <v>0</v>
      </c>
    </row>
    <row r="26" spans="1:14">
      <c r="A26" s="16">
        <v>19</v>
      </c>
      <c r="B26" s="20" t="s">
        <v>8</v>
      </c>
      <c r="C26" s="17" t="s">
        <v>6</v>
      </c>
      <c r="D26" s="19">
        <v>7</v>
      </c>
      <c r="E26" s="18"/>
      <c r="F26" s="18"/>
      <c r="G26" s="18">
        <f t="shared" si="0"/>
        <v>0</v>
      </c>
      <c r="H26" s="18"/>
      <c r="I26" s="18"/>
      <c r="J26" s="18">
        <f t="shared" si="1"/>
        <v>0</v>
      </c>
      <c r="K26" s="18">
        <f t="shared" si="2"/>
        <v>0</v>
      </c>
      <c r="L26" s="18">
        <f t="shared" si="3"/>
        <v>0</v>
      </c>
      <c r="M26" s="18">
        <f t="shared" si="4"/>
        <v>0</v>
      </c>
      <c r="N26" s="18">
        <f t="shared" si="5"/>
        <v>0</v>
      </c>
    </row>
    <row r="27" spans="1:14">
      <c r="A27" s="16">
        <v>20</v>
      </c>
      <c r="B27" s="20" t="s">
        <v>9</v>
      </c>
      <c r="C27" s="17" t="s">
        <v>6</v>
      </c>
      <c r="D27" s="19">
        <v>22</v>
      </c>
      <c r="E27" s="18"/>
      <c r="F27" s="18"/>
      <c r="G27" s="18">
        <f t="shared" si="0"/>
        <v>0</v>
      </c>
      <c r="H27" s="18"/>
      <c r="I27" s="18"/>
      <c r="J27" s="18">
        <f t="shared" si="1"/>
        <v>0</v>
      </c>
      <c r="K27" s="18">
        <f t="shared" si="2"/>
        <v>0</v>
      </c>
      <c r="L27" s="18">
        <f t="shared" si="3"/>
        <v>0</v>
      </c>
      <c r="M27" s="18">
        <f t="shared" si="4"/>
        <v>0</v>
      </c>
      <c r="N27" s="18">
        <f t="shared" si="5"/>
        <v>0</v>
      </c>
    </row>
    <row r="28" spans="1:14">
      <c r="A28" s="16">
        <v>21</v>
      </c>
      <c r="B28" s="22" t="s">
        <v>10</v>
      </c>
      <c r="C28" s="17" t="s">
        <v>3</v>
      </c>
      <c r="D28" s="17">
        <v>1</v>
      </c>
      <c r="E28" s="18"/>
      <c r="F28" s="18"/>
      <c r="G28" s="18">
        <f t="shared" si="0"/>
        <v>0</v>
      </c>
      <c r="H28" s="18"/>
      <c r="I28" s="18"/>
      <c r="J28" s="18">
        <f t="shared" si="1"/>
        <v>0</v>
      </c>
      <c r="K28" s="18">
        <f t="shared" si="2"/>
        <v>0</v>
      </c>
      <c r="L28" s="18">
        <f t="shared" si="3"/>
        <v>0</v>
      </c>
      <c r="M28" s="18">
        <f t="shared" si="4"/>
        <v>0</v>
      </c>
      <c r="N28" s="18">
        <f t="shared" si="5"/>
        <v>0</v>
      </c>
    </row>
    <row r="29" spans="1:14">
      <c r="A29" s="28">
        <v>22</v>
      </c>
      <c r="B29" s="29" t="s">
        <v>12</v>
      </c>
      <c r="C29" s="30"/>
      <c r="D29" s="30"/>
      <c r="E29" s="31"/>
      <c r="F29" s="31"/>
      <c r="G29" s="31"/>
      <c r="H29" s="31"/>
      <c r="I29" s="31"/>
      <c r="J29" s="31"/>
      <c r="K29" s="31"/>
      <c r="L29" s="31"/>
      <c r="M29" s="31"/>
      <c r="N29" s="31"/>
    </row>
    <row r="30" spans="1:14">
      <c r="A30" s="51">
        <v>23</v>
      </c>
      <c r="B30" s="22" t="s">
        <v>43</v>
      </c>
      <c r="C30" s="17" t="s">
        <v>5</v>
      </c>
      <c r="D30" s="17">
        <v>90</v>
      </c>
      <c r="E30" s="18"/>
      <c r="F30" s="18"/>
      <c r="G30" s="18">
        <f t="shared" si="0"/>
        <v>0</v>
      </c>
      <c r="H30" s="18"/>
      <c r="I30" s="18"/>
      <c r="J30" s="18">
        <f t="shared" si="1"/>
        <v>0</v>
      </c>
      <c r="K30" s="18">
        <f t="shared" si="2"/>
        <v>0</v>
      </c>
      <c r="L30" s="18">
        <f t="shared" si="3"/>
        <v>0</v>
      </c>
      <c r="M30" s="18">
        <f t="shared" si="4"/>
        <v>0</v>
      </c>
      <c r="N30" s="18">
        <f t="shared" si="5"/>
        <v>0</v>
      </c>
    </row>
    <row r="31" spans="1:14">
      <c r="A31" s="16">
        <v>24</v>
      </c>
      <c r="B31" s="22" t="s">
        <v>43</v>
      </c>
      <c r="C31" s="17" t="s">
        <v>5</v>
      </c>
      <c r="D31" s="17">
        <v>90</v>
      </c>
      <c r="E31" s="18"/>
      <c r="F31" s="18"/>
      <c r="G31" s="18">
        <f t="shared" si="0"/>
        <v>0</v>
      </c>
      <c r="H31" s="18"/>
      <c r="I31" s="18"/>
      <c r="J31" s="18">
        <f t="shared" si="1"/>
        <v>0</v>
      </c>
      <c r="K31" s="18">
        <f t="shared" si="2"/>
        <v>0</v>
      </c>
      <c r="L31" s="18">
        <f t="shared" si="3"/>
        <v>0</v>
      </c>
      <c r="M31" s="18">
        <f t="shared" si="4"/>
        <v>0</v>
      </c>
      <c r="N31" s="18">
        <f t="shared" si="5"/>
        <v>0</v>
      </c>
    </row>
    <row r="32" spans="1:14">
      <c r="A32" s="16">
        <v>25</v>
      </c>
      <c r="B32" s="22" t="s">
        <v>44</v>
      </c>
      <c r="C32" s="17" t="s">
        <v>5</v>
      </c>
      <c r="D32" s="17">
        <v>90</v>
      </c>
      <c r="E32" s="18"/>
      <c r="F32" s="18"/>
      <c r="G32" s="18">
        <f t="shared" si="0"/>
        <v>0</v>
      </c>
      <c r="H32" s="18"/>
      <c r="I32" s="18"/>
      <c r="J32" s="18">
        <f t="shared" si="1"/>
        <v>0</v>
      </c>
      <c r="K32" s="18">
        <f t="shared" si="2"/>
        <v>0</v>
      </c>
      <c r="L32" s="18">
        <f t="shared" si="3"/>
        <v>0</v>
      </c>
      <c r="M32" s="18">
        <f t="shared" si="4"/>
        <v>0</v>
      </c>
      <c r="N32" s="18">
        <f t="shared" si="5"/>
        <v>0</v>
      </c>
    </row>
    <row r="33" spans="1:14">
      <c r="A33" s="16">
        <v>26</v>
      </c>
      <c r="B33" s="22" t="s">
        <v>44</v>
      </c>
      <c r="C33" s="17" t="s">
        <v>5</v>
      </c>
      <c r="D33" s="17">
        <v>270</v>
      </c>
      <c r="E33" s="18"/>
      <c r="F33" s="18"/>
      <c r="G33" s="18">
        <f t="shared" si="0"/>
        <v>0</v>
      </c>
      <c r="H33" s="18"/>
      <c r="I33" s="18"/>
      <c r="J33" s="18">
        <f t="shared" si="1"/>
        <v>0</v>
      </c>
      <c r="K33" s="18">
        <f t="shared" si="2"/>
        <v>0</v>
      </c>
      <c r="L33" s="18">
        <f t="shared" si="3"/>
        <v>0</v>
      </c>
      <c r="M33" s="18">
        <f t="shared" si="4"/>
        <v>0</v>
      </c>
      <c r="N33" s="18">
        <f t="shared" si="5"/>
        <v>0</v>
      </c>
    </row>
    <row r="34" spans="1:14">
      <c r="A34" s="16">
        <v>27</v>
      </c>
      <c r="B34" s="22" t="s">
        <v>62</v>
      </c>
      <c r="C34" s="17" t="s">
        <v>5</v>
      </c>
      <c r="D34" s="17">
        <v>90</v>
      </c>
      <c r="E34" s="18"/>
      <c r="F34" s="18"/>
      <c r="G34" s="18">
        <f t="shared" si="0"/>
        <v>0</v>
      </c>
      <c r="H34" s="18"/>
      <c r="I34" s="18"/>
      <c r="J34" s="18">
        <f t="shared" si="1"/>
        <v>0</v>
      </c>
      <c r="K34" s="18">
        <f t="shared" si="2"/>
        <v>0</v>
      </c>
      <c r="L34" s="18">
        <f t="shared" si="3"/>
        <v>0</v>
      </c>
      <c r="M34" s="18">
        <f t="shared" si="4"/>
        <v>0</v>
      </c>
      <c r="N34" s="18">
        <f t="shared" si="5"/>
        <v>0</v>
      </c>
    </row>
    <row r="35" spans="1:14">
      <c r="A35" s="16">
        <v>28</v>
      </c>
      <c r="B35" s="22" t="s">
        <v>62</v>
      </c>
      <c r="C35" s="17" t="s">
        <v>5</v>
      </c>
      <c r="D35" s="17">
        <v>90</v>
      </c>
      <c r="E35" s="18"/>
      <c r="F35" s="18"/>
      <c r="G35" s="18">
        <f t="shared" si="0"/>
        <v>0</v>
      </c>
      <c r="H35" s="18"/>
      <c r="I35" s="18"/>
      <c r="J35" s="18">
        <f t="shared" si="1"/>
        <v>0</v>
      </c>
      <c r="K35" s="18">
        <f t="shared" si="2"/>
        <v>0</v>
      </c>
      <c r="L35" s="18">
        <f t="shared" si="3"/>
        <v>0</v>
      </c>
      <c r="M35" s="18">
        <f t="shared" si="4"/>
        <v>0</v>
      </c>
      <c r="N35" s="18">
        <f t="shared" si="5"/>
        <v>0</v>
      </c>
    </row>
    <row r="36" spans="1:14">
      <c r="A36" s="16">
        <v>29</v>
      </c>
      <c r="B36" s="22" t="s">
        <v>63</v>
      </c>
      <c r="C36" s="17" t="s">
        <v>5</v>
      </c>
      <c r="D36" s="17">
        <v>90</v>
      </c>
      <c r="E36" s="18"/>
      <c r="F36" s="18"/>
      <c r="G36" s="18">
        <f t="shared" si="0"/>
        <v>0</v>
      </c>
      <c r="H36" s="18"/>
      <c r="I36" s="18"/>
      <c r="J36" s="18">
        <f t="shared" si="1"/>
        <v>0</v>
      </c>
      <c r="K36" s="18">
        <f t="shared" si="2"/>
        <v>0</v>
      </c>
      <c r="L36" s="18">
        <f t="shared" si="3"/>
        <v>0</v>
      </c>
      <c r="M36" s="18">
        <f t="shared" si="4"/>
        <v>0</v>
      </c>
      <c r="N36" s="18">
        <f t="shared" si="5"/>
        <v>0</v>
      </c>
    </row>
    <row r="37" spans="1:14">
      <c r="A37" s="16">
        <v>30</v>
      </c>
      <c r="B37" s="22" t="s">
        <v>63</v>
      </c>
      <c r="C37" s="17" t="s">
        <v>5</v>
      </c>
      <c r="D37" s="17">
        <v>270</v>
      </c>
      <c r="E37" s="18"/>
      <c r="F37" s="18"/>
      <c r="G37" s="18">
        <f t="shared" si="0"/>
        <v>0</v>
      </c>
      <c r="H37" s="18"/>
      <c r="I37" s="18"/>
      <c r="J37" s="18">
        <f t="shared" si="1"/>
        <v>0</v>
      </c>
      <c r="K37" s="18">
        <f t="shared" si="2"/>
        <v>0</v>
      </c>
      <c r="L37" s="18">
        <f t="shared" si="3"/>
        <v>0</v>
      </c>
      <c r="M37" s="18">
        <f t="shared" si="4"/>
        <v>0</v>
      </c>
      <c r="N37" s="18">
        <f t="shared" si="5"/>
        <v>0</v>
      </c>
    </row>
    <row r="38" spans="1:14">
      <c r="A38" s="16">
        <v>31</v>
      </c>
      <c r="B38" s="21" t="s">
        <v>38</v>
      </c>
      <c r="C38" s="17" t="s">
        <v>3</v>
      </c>
      <c r="D38" s="17">
        <v>1</v>
      </c>
      <c r="E38" s="18"/>
      <c r="F38" s="18"/>
      <c r="G38" s="18">
        <f t="shared" si="0"/>
        <v>0</v>
      </c>
      <c r="H38" s="18"/>
      <c r="I38" s="18"/>
      <c r="J38" s="18">
        <f t="shared" si="1"/>
        <v>0</v>
      </c>
      <c r="K38" s="18">
        <f t="shared" si="2"/>
        <v>0</v>
      </c>
      <c r="L38" s="18">
        <f t="shared" si="3"/>
        <v>0</v>
      </c>
      <c r="M38" s="18">
        <f t="shared" si="4"/>
        <v>0</v>
      </c>
      <c r="N38" s="18">
        <f t="shared" si="5"/>
        <v>0</v>
      </c>
    </row>
    <row r="39" spans="1:14">
      <c r="A39" s="16">
        <v>32</v>
      </c>
      <c r="B39" s="22" t="s">
        <v>45</v>
      </c>
      <c r="C39" s="17" t="s">
        <v>13</v>
      </c>
      <c r="D39" s="17">
        <v>9</v>
      </c>
      <c r="E39" s="18"/>
      <c r="F39" s="18"/>
      <c r="G39" s="18">
        <f t="shared" si="0"/>
        <v>0</v>
      </c>
      <c r="H39" s="18"/>
      <c r="I39" s="18"/>
      <c r="J39" s="18">
        <f t="shared" si="1"/>
        <v>0</v>
      </c>
      <c r="K39" s="18">
        <f t="shared" si="2"/>
        <v>0</v>
      </c>
      <c r="L39" s="18">
        <f t="shared" si="3"/>
        <v>0</v>
      </c>
      <c r="M39" s="18">
        <f t="shared" si="4"/>
        <v>0</v>
      </c>
      <c r="N39" s="18">
        <f t="shared" si="5"/>
        <v>0</v>
      </c>
    </row>
    <row r="40" spans="1:14">
      <c r="A40" s="16">
        <v>33</v>
      </c>
      <c r="B40" s="22" t="s">
        <v>46</v>
      </c>
      <c r="C40" s="17" t="s">
        <v>13</v>
      </c>
      <c r="D40" s="17">
        <v>18</v>
      </c>
      <c r="E40" s="18"/>
      <c r="F40" s="18"/>
      <c r="G40" s="18">
        <f t="shared" si="0"/>
        <v>0</v>
      </c>
      <c r="H40" s="18"/>
      <c r="I40" s="18"/>
      <c r="J40" s="18">
        <f t="shared" si="1"/>
        <v>0</v>
      </c>
      <c r="K40" s="18">
        <f t="shared" si="2"/>
        <v>0</v>
      </c>
      <c r="L40" s="18">
        <f t="shared" si="3"/>
        <v>0</v>
      </c>
      <c r="M40" s="18">
        <f t="shared" si="4"/>
        <v>0</v>
      </c>
      <c r="N40" s="18">
        <f t="shared" si="5"/>
        <v>0</v>
      </c>
    </row>
    <row r="41" spans="1:14">
      <c r="A41" s="16">
        <v>34</v>
      </c>
      <c r="B41" s="22" t="s">
        <v>47</v>
      </c>
      <c r="C41" s="17" t="s">
        <v>13</v>
      </c>
      <c r="D41" s="17">
        <v>9</v>
      </c>
      <c r="E41" s="18"/>
      <c r="F41" s="18"/>
      <c r="G41" s="18">
        <f t="shared" si="0"/>
        <v>0</v>
      </c>
      <c r="H41" s="18"/>
      <c r="I41" s="18"/>
      <c r="J41" s="18">
        <f t="shared" si="1"/>
        <v>0</v>
      </c>
      <c r="K41" s="18">
        <f t="shared" si="2"/>
        <v>0</v>
      </c>
      <c r="L41" s="18">
        <f t="shared" si="3"/>
        <v>0</v>
      </c>
      <c r="M41" s="18">
        <f t="shared" si="4"/>
        <v>0</v>
      </c>
      <c r="N41" s="18">
        <f t="shared" si="5"/>
        <v>0</v>
      </c>
    </row>
    <row r="42" spans="1:14">
      <c r="A42" s="16">
        <v>35</v>
      </c>
      <c r="B42" s="22" t="s">
        <v>64</v>
      </c>
      <c r="C42" s="17" t="s">
        <v>5</v>
      </c>
      <c r="D42" s="17">
        <v>108</v>
      </c>
      <c r="E42" s="18"/>
      <c r="F42" s="18"/>
      <c r="G42" s="18">
        <f t="shared" si="0"/>
        <v>0</v>
      </c>
      <c r="H42" s="18"/>
      <c r="I42" s="18"/>
      <c r="J42" s="18">
        <f t="shared" si="1"/>
        <v>0</v>
      </c>
      <c r="K42" s="18">
        <f t="shared" si="2"/>
        <v>0</v>
      </c>
      <c r="L42" s="18">
        <f t="shared" si="3"/>
        <v>0</v>
      </c>
      <c r="M42" s="18">
        <f t="shared" si="4"/>
        <v>0</v>
      </c>
      <c r="N42" s="18">
        <f t="shared" si="5"/>
        <v>0</v>
      </c>
    </row>
    <row r="43" spans="1:14">
      <c r="A43" s="16">
        <v>36</v>
      </c>
      <c r="B43" s="22" t="s">
        <v>15</v>
      </c>
      <c r="C43" s="17" t="s">
        <v>6</v>
      </c>
      <c r="D43" s="17">
        <v>110</v>
      </c>
      <c r="E43" s="18"/>
      <c r="F43" s="18"/>
      <c r="G43" s="18">
        <f t="shared" si="0"/>
        <v>0</v>
      </c>
      <c r="H43" s="18"/>
      <c r="I43" s="18"/>
      <c r="J43" s="18">
        <f t="shared" si="1"/>
        <v>0</v>
      </c>
      <c r="K43" s="18">
        <f t="shared" si="2"/>
        <v>0</v>
      </c>
      <c r="L43" s="18">
        <f t="shared" si="3"/>
        <v>0</v>
      </c>
      <c r="M43" s="18">
        <f t="shared" si="4"/>
        <v>0</v>
      </c>
      <c r="N43" s="18">
        <f t="shared" si="5"/>
        <v>0</v>
      </c>
    </row>
    <row r="44" spans="1:14">
      <c r="A44" s="28">
        <v>37</v>
      </c>
      <c r="B44" s="29" t="s">
        <v>48</v>
      </c>
      <c r="C44" s="30"/>
      <c r="D44" s="30"/>
      <c r="E44" s="31"/>
      <c r="F44" s="31"/>
      <c r="G44" s="31"/>
      <c r="H44" s="31"/>
      <c r="I44" s="31"/>
      <c r="J44" s="31"/>
      <c r="K44" s="31"/>
      <c r="L44" s="31"/>
      <c r="M44" s="31"/>
      <c r="N44" s="31"/>
    </row>
    <row r="45" spans="1:14">
      <c r="A45" s="28">
        <v>38</v>
      </c>
      <c r="B45" s="29" t="s">
        <v>16</v>
      </c>
      <c r="C45" s="30"/>
      <c r="D45" s="30"/>
      <c r="E45" s="31"/>
      <c r="F45" s="31"/>
      <c r="G45" s="31"/>
      <c r="H45" s="31"/>
      <c r="I45" s="31"/>
      <c r="J45" s="31"/>
      <c r="K45" s="31"/>
      <c r="L45" s="31"/>
      <c r="M45" s="31"/>
      <c r="N45" s="31"/>
    </row>
    <row r="46" spans="1:14">
      <c r="A46" s="51">
        <v>39</v>
      </c>
      <c r="B46" s="22" t="s">
        <v>49</v>
      </c>
      <c r="C46" s="17" t="s">
        <v>5</v>
      </c>
      <c r="D46" s="17">
        <v>185</v>
      </c>
      <c r="E46" s="18"/>
      <c r="F46" s="18"/>
      <c r="G46" s="18">
        <f t="shared" si="0"/>
        <v>0</v>
      </c>
      <c r="H46" s="18"/>
      <c r="I46" s="18"/>
      <c r="J46" s="18">
        <f t="shared" si="1"/>
        <v>0</v>
      </c>
      <c r="K46" s="18">
        <f t="shared" si="2"/>
        <v>0</v>
      </c>
      <c r="L46" s="18">
        <f t="shared" si="3"/>
        <v>0</v>
      </c>
      <c r="M46" s="18">
        <f t="shared" si="4"/>
        <v>0</v>
      </c>
      <c r="N46" s="18">
        <f t="shared" si="5"/>
        <v>0</v>
      </c>
    </row>
    <row r="47" spans="1:14">
      <c r="A47" s="16">
        <v>40</v>
      </c>
      <c r="B47" s="22" t="s">
        <v>65</v>
      </c>
      <c r="C47" s="17" t="s">
        <v>5</v>
      </c>
      <c r="D47" s="17">
        <v>185</v>
      </c>
      <c r="E47" s="18"/>
      <c r="F47" s="18"/>
      <c r="G47" s="18">
        <f t="shared" si="0"/>
        <v>0</v>
      </c>
      <c r="H47" s="18"/>
      <c r="I47" s="18"/>
      <c r="J47" s="18">
        <f t="shared" si="1"/>
        <v>0</v>
      </c>
      <c r="K47" s="18">
        <f t="shared" si="2"/>
        <v>0</v>
      </c>
      <c r="L47" s="18">
        <f t="shared" si="3"/>
        <v>0</v>
      </c>
      <c r="M47" s="18">
        <f t="shared" si="4"/>
        <v>0</v>
      </c>
      <c r="N47" s="18">
        <f t="shared" si="5"/>
        <v>0</v>
      </c>
    </row>
    <row r="48" spans="1:14">
      <c r="A48" s="16">
        <v>41</v>
      </c>
      <c r="B48" s="21" t="s">
        <v>38</v>
      </c>
      <c r="C48" s="17" t="s">
        <v>3</v>
      </c>
      <c r="D48" s="17">
        <v>1</v>
      </c>
      <c r="E48" s="18"/>
      <c r="F48" s="18"/>
      <c r="G48" s="18">
        <f t="shared" si="0"/>
        <v>0</v>
      </c>
      <c r="H48" s="18"/>
      <c r="I48" s="18"/>
      <c r="J48" s="18">
        <f t="shared" si="1"/>
        <v>0</v>
      </c>
      <c r="K48" s="18">
        <f t="shared" si="2"/>
        <v>0</v>
      </c>
      <c r="L48" s="18">
        <f t="shared" si="3"/>
        <v>0</v>
      </c>
      <c r="M48" s="18">
        <f t="shared" si="4"/>
        <v>0</v>
      </c>
      <c r="N48" s="18">
        <f t="shared" si="5"/>
        <v>0</v>
      </c>
    </row>
    <row r="49" spans="1:14">
      <c r="A49" s="16">
        <v>42</v>
      </c>
      <c r="B49" s="22" t="s">
        <v>50</v>
      </c>
      <c r="C49" s="17" t="s">
        <v>6</v>
      </c>
      <c r="D49" s="17">
        <v>60</v>
      </c>
      <c r="E49" s="18"/>
      <c r="F49" s="18"/>
      <c r="G49" s="18">
        <f t="shared" si="0"/>
        <v>0</v>
      </c>
      <c r="H49" s="18"/>
      <c r="I49" s="18"/>
      <c r="J49" s="18">
        <f t="shared" si="1"/>
        <v>0</v>
      </c>
      <c r="K49" s="18">
        <f t="shared" si="2"/>
        <v>0</v>
      </c>
      <c r="L49" s="18">
        <f t="shared" si="3"/>
        <v>0</v>
      </c>
      <c r="M49" s="18">
        <f t="shared" si="4"/>
        <v>0</v>
      </c>
      <c r="N49" s="18">
        <f t="shared" si="5"/>
        <v>0</v>
      </c>
    </row>
    <row r="50" spans="1:14">
      <c r="A50" s="16">
        <v>43</v>
      </c>
      <c r="B50" s="22" t="s">
        <v>17</v>
      </c>
      <c r="C50" s="17" t="s">
        <v>13</v>
      </c>
      <c r="D50" s="17">
        <v>6</v>
      </c>
      <c r="E50" s="18"/>
      <c r="F50" s="18"/>
      <c r="G50" s="18">
        <f t="shared" si="0"/>
        <v>0</v>
      </c>
      <c r="H50" s="18"/>
      <c r="I50" s="18"/>
      <c r="J50" s="18">
        <f t="shared" si="1"/>
        <v>0</v>
      </c>
      <c r="K50" s="18">
        <f t="shared" si="2"/>
        <v>0</v>
      </c>
      <c r="L50" s="18">
        <f t="shared" si="3"/>
        <v>0</v>
      </c>
      <c r="M50" s="18">
        <f t="shared" si="4"/>
        <v>0</v>
      </c>
      <c r="N50" s="18">
        <f t="shared" si="5"/>
        <v>0</v>
      </c>
    </row>
    <row r="51" spans="1:14">
      <c r="A51" s="16">
        <v>44</v>
      </c>
      <c r="B51" s="22" t="s">
        <v>51</v>
      </c>
      <c r="C51" s="17" t="s">
        <v>6</v>
      </c>
      <c r="D51" s="17">
        <v>24</v>
      </c>
      <c r="E51" s="18"/>
      <c r="F51" s="18"/>
      <c r="G51" s="18">
        <f t="shared" si="0"/>
        <v>0</v>
      </c>
      <c r="H51" s="18"/>
      <c r="I51" s="18"/>
      <c r="J51" s="18">
        <f t="shared" si="1"/>
        <v>0</v>
      </c>
      <c r="K51" s="18">
        <f t="shared" si="2"/>
        <v>0</v>
      </c>
      <c r="L51" s="18">
        <f t="shared" si="3"/>
        <v>0</v>
      </c>
      <c r="M51" s="18">
        <f t="shared" si="4"/>
        <v>0</v>
      </c>
      <c r="N51" s="18">
        <f t="shared" si="5"/>
        <v>0</v>
      </c>
    </row>
    <row r="52" spans="1:14">
      <c r="A52" s="28">
        <v>45</v>
      </c>
      <c r="B52" s="29" t="s">
        <v>18</v>
      </c>
      <c r="C52" s="30"/>
      <c r="D52" s="30"/>
      <c r="E52" s="31"/>
      <c r="F52" s="31"/>
      <c r="G52" s="31"/>
      <c r="H52" s="31"/>
      <c r="I52" s="31"/>
      <c r="J52" s="31"/>
      <c r="K52" s="31"/>
      <c r="L52" s="31"/>
      <c r="M52" s="31"/>
      <c r="N52" s="31"/>
    </row>
    <row r="53" spans="1:14">
      <c r="A53" s="51">
        <v>46</v>
      </c>
      <c r="B53" s="22" t="s">
        <v>49</v>
      </c>
      <c r="C53" s="17" t="s">
        <v>5</v>
      </c>
      <c r="D53" s="17">
        <v>63</v>
      </c>
      <c r="E53" s="18"/>
      <c r="F53" s="18"/>
      <c r="G53" s="18">
        <f t="shared" si="0"/>
        <v>0</v>
      </c>
      <c r="H53" s="18"/>
      <c r="I53" s="18"/>
      <c r="J53" s="18">
        <f t="shared" si="1"/>
        <v>0</v>
      </c>
      <c r="K53" s="18">
        <f t="shared" si="2"/>
        <v>0</v>
      </c>
      <c r="L53" s="18">
        <f t="shared" si="3"/>
        <v>0</v>
      </c>
      <c r="M53" s="18">
        <f t="shared" si="4"/>
        <v>0</v>
      </c>
      <c r="N53" s="18">
        <f t="shared" si="5"/>
        <v>0</v>
      </c>
    </row>
    <row r="54" spans="1:14">
      <c r="A54" s="16">
        <v>47</v>
      </c>
      <c r="B54" s="21" t="s">
        <v>38</v>
      </c>
      <c r="C54" s="17" t="s">
        <v>3</v>
      </c>
      <c r="D54" s="17">
        <v>1</v>
      </c>
      <c r="E54" s="18"/>
      <c r="F54" s="18"/>
      <c r="G54" s="18">
        <f t="shared" si="0"/>
        <v>0</v>
      </c>
      <c r="H54" s="18"/>
      <c r="I54" s="18"/>
      <c r="J54" s="18">
        <f t="shared" si="1"/>
        <v>0</v>
      </c>
      <c r="K54" s="18">
        <f t="shared" si="2"/>
        <v>0</v>
      </c>
      <c r="L54" s="18">
        <f t="shared" si="3"/>
        <v>0</v>
      </c>
      <c r="M54" s="18">
        <f t="shared" si="4"/>
        <v>0</v>
      </c>
      <c r="N54" s="18">
        <f t="shared" si="5"/>
        <v>0</v>
      </c>
    </row>
    <row r="55" spans="1:14">
      <c r="A55" s="16">
        <v>48</v>
      </c>
      <c r="B55" s="22" t="s">
        <v>52</v>
      </c>
      <c r="C55" s="17" t="s">
        <v>6</v>
      </c>
      <c r="D55" s="17">
        <v>14</v>
      </c>
      <c r="E55" s="18"/>
      <c r="F55" s="18"/>
      <c r="G55" s="18">
        <f t="shared" si="0"/>
        <v>0</v>
      </c>
      <c r="H55" s="18"/>
      <c r="I55" s="18"/>
      <c r="J55" s="18">
        <f t="shared" si="1"/>
        <v>0</v>
      </c>
      <c r="K55" s="18">
        <f t="shared" si="2"/>
        <v>0</v>
      </c>
      <c r="L55" s="18">
        <f t="shared" si="3"/>
        <v>0</v>
      </c>
      <c r="M55" s="18">
        <f t="shared" si="4"/>
        <v>0</v>
      </c>
      <c r="N55" s="18">
        <f t="shared" si="5"/>
        <v>0</v>
      </c>
    </row>
    <row r="56" spans="1:14">
      <c r="A56" s="16">
        <v>49</v>
      </c>
      <c r="B56" s="21" t="s">
        <v>10</v>
      </c>
      <c r="C56" s="17" t="s">
        <v>3</v>
      </c>
      <c r="D56" s="17">
        <v>1</v>
      </c>
      <c r="E56" s="18"/>
      <c r="F56" s="18"/>
      <c r="G56" s="18">
        <f t="shared" si="0"/>
        <v>0</v>
      </c>
      <c r="H56" s="18"/>
      <c r="I56" s="18"/>
      <c r="J56" s="18">
        <f t="shared" si="1"/>
        <v>0</v>
      </c>
      <c r="K56" s="18">
        <f t="shared" si="2"/>
        <v>0</v>
      </c>
      <c r="L56" s="18">
        <f t="shared" si="3"/>
        <v>0</v>
      </c>
      <c r="M56" s="18">
        <f t="shared" si="4"/>
        <v>0</v>
      </c>
      <c r="N56" s="18">
        <f t="shared" si="5"/>
        <v>0</v>
      </c>
    </row>
    <row r="57" spans="1:14">
      <c r="A57" s="28">
        <v>50</v>
      </c>
      <c r="B57" s="32" t="s">
        <v>53</v>
      </c>
      <c r="C57" s="30"/>
      <c r="D57" s="30"/>
      <c r="E57" s="31"/>
      <c r="F57" s="31"/>
      <c r="G57" s="31"/>
      <c r="H57" s="31"/>
      <c r="I57" s="31"/>
      <c r="J57" s="31"/>
      <c r="K57" s="31"/>
      <c r="L57" s="31"/>
      <c r="M57" s="31"/>
      <c r="N57" s="31"/>
    </row>
    <row r="58" spans="1:14">
      <c r="A58" s="50">
        <v>51</v>
      </c>
      <c r="B58" s="22" t="s">
        <v>11</v>
      </c>
      <c r="C58" s="17" t="s">
        <v>54</v>
      </c>
      <c r="D58" s="17">
        <v>60</v>
      </c>
      <c r="E58" s="18"/>
      <c r="F58" s="18"/>
      <c r="G58" s="18">
        <f t="shared" si="0"/>
        <v>0</v>
      </c>
      <c r="H58" s="18"/>
      <c r="I58" s="18"/>
      <c r="J58" s="18">
        <f t="shared" si="1"/>
        <v>0</v>
      </c>
      <c r="K58" s="18">
        <f t="shared" si="2"/>
        <v>0</v>
      </c>
      <c r="L58" s="18">
        <f t="shared" si="3"/>
        <v>0</v>
      </c>
      <c r="M58" s="18">
        <f t="shared" si="4"/>
        <v>0</v>
      </c>
      <c r="N58" s="18">
        <f t="shared" si="5"/>
        <v>0</v>
      </c>
    </row>
    <row r="59" spans="1:14">
      <c r="A59" s="28">
        <v>52</v>
      </c>
      <c r="B59" s="32" t="s">
        <v>96</v>
      </c>
      <c r="C59" s="48"/>
      <c r="D59" s="48"/>
      <c r="E59" s="49"/>
      <c r="F59" s="49"/>
      <c r="G59" s="49"/>
      <c r="H59" s="49"/>
      <c r="I59" s="49"/>
      <c r="J59" s="49"/>
      <c r="K59" s="49"/>
      <c r="L59" s="49"/>
      <c r="M59" s="49"/>
      <c r="N59" s="49"/>
    </row>
    <row r="60" spans="1:14">
      <c r="A60" s="51">
        <v>53</v>
      </c>
      <c r="B60" s="22" t="s">
        <v>97</v>
      </c>
      <c r="C60" s="17" t="s">
        <v>3</v>
      </c>
      <c r="D60" s="17">
        <v>1</v>
      </c>
      <c r="E60" s="18"/>
      <c r="F60" s="18"/>
      <c r="G60" s="18">
        <f t="shared" si="0"/>
        <v>0</v>
      </c>
      <c r="H60" s="18"/>
      <c r="I60" s="18"/>
      <c r="J60" s="18">
        <f t="shared" si="1"/>
        <v>0</v>
      </c>
      <c r="K60" s="18">
        <f t="shared" si="2"/>
        <v>0</v>
      </c>
      <c r="L60" s="18">
        <f t="shared" si="3"/>
        <v>0</v>
      </c>
      <c r="M60" s="18">
        <f t="shared" si="4"/>
        <v>0</v>
      </c>
      <c r="N60" s="18">
        <f t="shared" si="5"/>
        <v>0</v>
      </c>
    </row>
    <row r="61" spans="1:14" s="52" customFormat="1">
      <c r="A61" s="28">
        <v>52</v>
      </c>
      <c r="B61" s="32"/>
      <c r="C61" s="48" t="s">
        <v>55</v>
      </c>
      <c r="D61" s="48"/>
      <c r="E61" s="49"/>
      <c r="F61" s="49"/>
      <c r="G61" s="49"/>
      <c r="H61" s="49"/>
      <c r="I61" s="49"/>
      <c r="J61" s="49">
        <f>SUM(J10:J60)</f>
        <v>0</v>
      </c>
      <c r="K61" s="49">
        <f t="shared" ref="J61:N61" si="6">SUM(K10:K60)</f>
        <v>0</v>
      </c>
      <c r="L61" s="49">
        <f t="shared" si="6"/>
        <v>0</v>
      </c>
      <c r="M61" s="49">
        <f t="shared" si="6"/>
        <v>0</v>
      </c>
      <c r="N61" s="49">
        <f>SUM(N10:N60)</f>
        <v>0</v>
      </c>
    </row>
    <row r="62" spans="1:14">
      <c r="A62" s="23"/>
      <c r="B62" s="33" t="s">
        <v>56</v>
      </c>
      <c r="C62" s="27" t="s">
        <v>67</v>
      </c>
      <c r="D62" s="26"/>
      <c r="E62" s="26"/>
      <c r="F62" s="26"/>
      <c r="G62" s="26"/>
      <c r="H62" s="26"/>
      <c r="I62" s="26"/>
      <c r="J62" s="26"/>
      <c r="K62" s="26"/>
      <c r="L62" s="18" t="e">
        <f>L61*C62</f>
        <v>#VALUE!</v>
      </c>
      <c r="M62" s="26"/>
      <c r="N62" s="18" t="e">
        <f>L62</f>
        <v>#VALUE!</v>
      </c>
    </row>
    <row r="63" spans="1:14" ht="23.25" customHeight="1">
      <c r="A63" s="3"/>
      <c r="B63" s="4" t="s">
        <v>22</v>
      </c>
      <c r="C63" s="36"/>
      <c r="D63" s="36"/>
      <c r="E63" s="36"/>
      <c r="F63" s="36"/>
      <c r="G63" s="36"/>
      <c r="H63" s="36"/>
      <c r="I63" s="36"/>
      <c r="J63" s="36"/>
      <c r="K63" s="34">
        <f>K61</f>
        <v>0</v>
      </c>
      <c r="L63" s="5" t="e">
        <f>L62+L61</f>
        <v>#VALUE!</v>
      </c>
      <c r="M63" s="5">
        <f>M61</f>
        <v>0</v>
      </c>
      <c r="N63" s="5" t="e">
        <f>N62+N61</f>
        <v>#VALUE!</v>
      </c>
    </row>
    <row r="64" spans="1:14" ht="20.25" customHeight="1">
      <c r="A64" s="3"/>
      <c r="B64" s="4" t="s">
        <v>23</v>
      </c>
      <c r="C64" s="36"/>
      <c r="D64" s="36"/>
      <c r="E64" s="36"/>
      <c r="F64" s="36"/>
      <c r="G64" s="36"/>
      <c r="H64" s="36"/>
      <c r="I64" s="36"/>
      <c r="J64" s="36"/>
      <c r="K64" s="35">
        <f>K63*0.2409</f>
        <v>0</v>
      </c>
      <c r="L64" s="37"/>
      <c r="M64" s="38"/>
      <c r="N64" s="5">
        <f>K64</f>
        <v>0</v>
      </c>
    </row>
    <row r="65" spans="1:16" ht="44.25" customHeight="1">
      <c r="A65" s="3"/>
      <c r="B65" s="4" t="s">
        <v>120</v>
      </c>
      <c r="C65" s="27" t="s">
        <v>67</v>
      </c>
      <c r="D65" s="36"/>
      <c r="E65" s="36"/>
      <c r="F65" s="36"/>
      <c r="G65" s="36"/>
      <c r="H65" s="36"/>
      <c r="I65" s="36"/>
      <c r="J65" s="36"/>
      <c r="K65" s="36"/>
      <c r="L65" s="36"/>
      <c r="M65" s="36"/>
      <c r="N65" s="6" t="e">
        <f>N63*C65</f>
        <v>#VALUE!</v>
      </c>
    </row>
    <row r="66" spans="1:16" ht="17.25" customHeight="1">
      <c r="A66" s="3"/>
      <c r="B66" s="4" t="s">
        <v>24</v>
      </c>
      <c r="C66" s="36"/>
      <c r="D66" s="36"/>
      <c r="E66" s="36"/>
      <c r="F66" s="36"/>
      <c r="G66" s="36"/>
      <c r="H66" s="36"/>
      <c r="I66" s="36"/>
      <c r="J66" s="36"/>
      <c r="K66" s="36"/>
      <c r="L66" s="36"/>
      <c r="M66" s="36"/>
      <c r="N66" s="6" t="e">
        <f>SUM(N63:N65)</f>
        <v>#VALUE!</v>
      </c>
    </row>
    <row r="67" spans="1:16" ht="19.5" customHeight="1">
      <c r="A67" s="3"/>
      <c r="B67" s="4" t="s">
        <v>26</v>
      </c>
      <c r="C67" s="36"/>
      <c r="D67" s="36"/>
      <c r="E67" s="36"/>
      <c r="F67" s="36"/>
      <c r="G67" s="36"/>
      <c r="H67" s="36"/>
      <c r="I67" s="36"/>
      <c r="J67" s="36"/>
      <c r="K67" s="36"/>
      <c r="L67" s="36"/>
      <c r="M67" s="36"/>
      <c r="N67" s="5" t="e">
        <f>N66*0.22</f>
        <v>#VALUE!</v>
      </c>
    </row>
    <row r="68" spans="1:16" ht="20.25" customHeight="1">
      <c r="A68" s="3"/>
      <c r="B68" s="4" t="s">
        <v>25</v>
      </c>
      <c r="C68" s="36"/>
      <c r="D68" s="36"/>
      <c r="E68" s="36"/>
      <c r="F68" s="36"/>
      <c r="G68" s="36"/>
      <c r="H68" s="36"/>
      <c r="I68" s="36"/>
      <c r="J68" s="36"/>
      <c r="K68" s="36"/>
      <c r="L68" s="36"/>
      <c r="M68" s="36"/>
      <c r="N68" s="5" t="e">
        <f>N66+N67</f>
        <v>#VALUE!</v>
      </c>
      <c r="P68" s="7"/>
    </row>
  </sheetData>
  <mergeCells count="7">
    <mergeCell ref="N6:N7"/>
    <mergeCell ref="A6:A7"/>
    <mergeCell ref="B6:B7"/>
    <mergeCell ref="C6:C7"/>
    <mergeCell ref="D6:D7"/>
    <mergeCell ref="E6:J6"/>
    <mergeCell ref="K6:M6"/>
  </mergeCells>
  <pageMargins left="0.19685039370078741" right="0.19685039370078741" top="0.19685039370078741" bottom="0.19685039370078741" header="0.31496062992125984" footer="0.19685039370078741"/>
  <pageSetup paperSize="9" scale="8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P68"/>
  <sheetViews>
    <sheetView workbookViewId="0">
      <selection activeCell="B20" sqref="B20"/>
    </sheetView>
  </sheetViews>
  <sheetFormatPr defaultRowHeight="15"/>
  <cols>
    <col min="1" max="1" width="7.85546875" customWidth="1"/>
    <col min="2" max="2" width="46.7109375" customWidth="1"/>
    <col min="3" max="3" width="10.28515625" customWidth="1"/>
    <col min="5" max="5" width="10.28515625" customWidth="1"/>
    <col min="6" max="6" width="10.5703125" customWidth="1"/>
    <col min="7" max="7" width="11.42578125" customWidth="1"/>
    <col min="8" max="8" width="10.5703125" customWidth="1"/>
    <col min="9" max="9" width="9.5703125" customWidth="1"/>
    <col min="10" max="10" width="9.42578125" customWidth="1"/>
    <col min="11" max="11" width="10.140625" customWidth="1"/>
    <col min="12" max="12" width="10.5703125" customWidth="1"/>
    <col min="13" max="13" width="11" customWidth="1"/>
    <col min="14" max="14" width="11.28515625" customWidth="1"/>
  </cols>
  <sheetData>
    <row r="1" spans="1:14" ht="18.75">
      <c r="K1" s="85" t="s">
        <v>95</v>
      </c>
      <c r="L1" s="85"/>
      <c r="M1" s="85"/>
      <c r="N1" s="85"/>
    </row>
    <row r="2" spans="1:14" ht="15.75">
      <c r="J2" s="76" t="s">
        <v>27</v>
      </c>
      <c r="K2" s="76"/>
      <c r="L2" s="76"/>
      <c r="M2" s="76"/>
      <c r="N2" s="76"/>
    </row>
    <row r="3" spans="1:14" ht="18.75">
      <c r="A3" s="9" t="s">
        <v>124</v>
      </c>
      <c r="J3" s="46"/>
      <c r="K3" s="46"/>
      <c r="L3" s="46"/>
      <c r="M3" s="46"/>
      <c r="N3" s="46"/>
    </row>
    <row r="4" spans="1:14" s="14" customFormat="1" ht="18.75">
      <c r="A4" s="9" t="s">
        <v>126</v>
      </c>
      <c r="B4" s="10"/>
      <c r="C4" s="11"/>
      <c r="D4" s="12"/>
      <c r="E4" s="12"/>
      <c r="F4" s="12"/>
      <c r="G4" s="12"/>
      <c r="H4" s="13"/>
      <c r="I4" s="13"/>
      <c r="J4"/>
      <c r="K4"/>
      <c r="L4" s="13" t="s">
        <v>28</v>
      </c>
    </row>
    <row r="5" spans="1:14" s="14" customFormat="1" ht="18.75">
      <c r="A5" s="15" t="s">
        <v>29</v>
      </c>
      <c r="B5" s="10"/>
      <c r="C5" s="11"/>
      <c r="D5" s="12"/>
      <c r="E5" s="12"/>
      <c r="F5" s="12"/>
      <c r="G5" s="12"/>
      <c r="H5" s="13"/>
      <c r="I5" s="13"/>
      <c r="J5" s="13"/>
      <c r="K5" s="13"/>
      <c r="L5" s="13"/>
      <c r="M5" s="13"/>
      <c r="N5" s="13"/>
    </row>
    <row r="6" spans="1:14">
      <c r="A6" s="77" t="s">
        <v>30</v>
      </c>
      <c r="B6" s="77" t="s">
        <v>31</v>
      </c>
      <c r="C6" s="79" t="s">
        <v>32</v>
      </c>
      <c r="D6" s="81" t="s">
        <v>0</v>
      </c>
      <c r="E6" s="82" t="s">
        <v>19</v>
      </c>
      <c r="F6" s="83"/>
      <c r="G6" s="83"/>
      <c r="H6" s="83"/>
      <c r="I6" s="83"/>
      <c r="J6" s="84"/>
      <c r="K6" s="82" t="s">
        <v>20</v>
      </c>
      <c r="L6" s="83"/>
      <c r="M6" s="84"/>
      <c r="N6" s="74" t="s">
        <v>119</v>
      </c>
    </row>
    <row r="7" spans="1:14" ht="60.75" customHeight="1">
      <c r="A7" s="78"/>
      <c r="B7" s="78"/>
      <c r="C7" s="80"/>
      <c r="D7" s="80"/>
      <c r="E7" s="1" t="s">
        <v>111</v>
      </c>
      <c r="F7" s="1" t="s">
        <v>112</v>
      </c>
      <c r="G7" s="1" t="s">
        <v>113</v>
      </c>
      <c r="H7" s="55" t="s">
        <v>114</v>
      </c>
      <c r="I7" s="55" t="s">
        <v>115</v>
      </c>
      <c r="J7" s="2" t="s">
        <v>66</v>
      </c>
      <c r="K7" s="55" t="s">
        <v>116</v>
      </c>
      <c r="L7" s="55" t="s">
        <v>117</v>
      </c>
      <c r="M7" s="55" t="s">
        <v>115</v>
      </c>
      <c r="N7" s="75"/>
    </row>
    <row r="8" spans="1:14">
      <c r="A8" s="28">
        <v>1</v>
      </c>
      <c r="B8" s="29" t="s">
        <v>1</v>
      </c>
      <c r="C8" s="30"/>
      <c r="D8" s="30"/>
      <c r="E8" s="31"/>
      <c r="F8" s="31"/>
      <c r="G8" s="31"/>
      <c r="H8" s="31"/>
      <c r="I8" s="31"/>
      <c r="J8" s="31"/>
      <c r="K8" s="31"/>
      <c r="L8" s="31"/>
      <c r="M8" s="31"/>
      <c r="N8" s="31"/>
    </row>
    <row r="9" spans="1:14">
      <c r="A9" s="28">
        <v>2</v>
      </c>
      <c r="B9" s="29" t="s">
        <v>33</v>
      </c>
      <c r="C9" s="30"/>
      <c r="D9" s="30"/>
      <c r="E9" s="31"/>
      <c r="F9" s="31"/>
      <c r="G9" s="31"/>
      <c r="H9" s="31"/>
      <c r="I9" s="31"/>
      <c r="J9" s="31"/>
      <c r="K9" s="31"/>
      <c r="L9" s="31"/>
      <c r="M9" s="31"/>
      <c r="N9" s="31"/>
    </row>
    <row r="10" spans="1:14" ht="31.5" customHeight="1">
      <c r="A10" s="16">
        <v>3</v>
      </c>
      <c r="B10" s="56" t="s">
        <v>106</v>
      </c>
      <c r="C10" s="17" t="s">
        <v>13</v>
      </c>
      <c r="D10" s="19">
        <v>1</v>
      </c>
      <c r="E10" s="18"/>
      <c r="F10" s="18"/>
      <c r="G10" s="18">
        <f>E10*F10</f>
        <v>0</v>
      </c>
      <c r="H10" s="18"/>
      <c r="I10" s="18"/>
      <c r="J10" s="18">
        <f>SUM(G10:I10)</f>
        <v>0</v>
      </c>
      <c r="K10" s="18">
        <f>D10*G10</f>
        <v>0</v>
      </c>
      <c r="L10" s="18">
        <f>D10*H10</f>
        <v>0</v>
      </c>
      <c r="M10" s="18">
        <f>D10*I10</f>
        <v>0</v>
      </c>
      <c r="N10" s="18">
        <f>K10+L10+M10</f>
        <v>0</v>
      </c>
    </row>
    <row r="11" spans="1:14">
      <c r="A11" s="16">
        <v>4</v>
      </c>
      <c r="B11" s="20" t="s">
        <v>34</v>
      </c>
      <c r="C11" s="17" t="s">
        <v>5</v>
      </c>
      <c r="D11" s="19">
        <v>21</v>
      </c>
      <c r="E11" s="18"/>
      <c r="F11" s="18"/>
      <c r="G11" s="18">
        <f t="shared" ref="G11:G60" si="0">E11*F11</f>
        <v>0</v>
      </c>
      <c r="H11" s="18"/>
      <c r="I11" s="18"/>
      <c r="J11" s="18">
        <f t="shared" ref="J11:J60" si="1">SUM(G11:I11)</f>
        <v>0</v>
      </c>
      <c r="K11" s="18">
        <f t="shared" ref="K11:K60" si="2">D11*G11</f>
        <v>0</v>
      </c>
      <c r="L11" s="18">
        <f t="shared" ref="L11:L60" si="3">D11*H11</f>
        <v>0</v>
      </c>
      <c r="M11" s="18">
        <f t="shared" ref="M11:M60" si="4">D11*I11</f>
        <v>0</v>
      </c>
      <c r="N11" s="18">
        <f t="shared" ref="N11:N60" si="5">K11+L11+M11</f>
        <v>0</v>
      </c>
    </row>
    <row r="12" spans="1:14">
      <c r="A12" s="16">
        <v>5</v>
      </c>
      <c r="B12" s="20" t="s">
        <v>35</v>
      </c>
      <c r="C12" s="17" t="s">
        <v>5</v>
      </c>
      <c r="D12" s="19">
        <v>21</v>
      </c>
      <c r="E12" s="18"/>
      <c r="F12" s="18"/>
      <c r="G12" s="18">
        <f t="shared" si="0"/>
        <v>0</v>
      </c>
      <c r="H12" s="18"/>
      <c r="I12" s="18"/>
      <c r="J12" s="18">
        <f t="shared" si="1"/>
        <v>0</v>
      </c>
      <c r="K12" s="18">
        <f t="shared" si="2"/>
        <v>0</v>
      </c>
      <c r="L12" s="18">
        <f t="shared" si="3"/>
        <v>0</v>
      </c>
      <c r="M12" s="18">
        <f t="shared" si="4"/>
        <v>0</v>
      </c>
      <c r="N12" s="18">
        <f t="shared" si="5"/>
        <v>0</v>
      </c>
    </row>
    <row r="13" spans="1:14">
      <c r="A13" s="16">
        <v>6</v>
      </c>
      <c r="B13" s="20" t="s">
        <v>36</v>
      </c>
      <c r="C13" s="17" t="s">
        <v>5</v>
      </c>
      <c r="D13" s="19">
        <v>21</v>
      </c>
      <c r="E13" s="18"/>
      <c r="F13" s="18"/>
      <c r="G13" s="18">
        <f t="shared" si="0"/>
        <v>0</v>
      </c>
      <c r="H13" s="18"/>
      <c r="I13" s="18"/>
      <c r="J13" s="18">
        <f t="shared" si="1"/>
        <v>0</v>
      </c>
      <c r="K13" s="18">
        <f t="shared" si="2"/>
        <v>0</v>
      </c>
      <c r="L13" s="18">
        <f t="shared" si="3"/>
        <v>0</v>
      </c>
      <c r="M13" s="18">
        <f t="shared" si="4"/>
        <v>0</v>
      </c>
      <c r="N13" s="18">
        <f t="shared" si="5"/>
        <v>0</v>
      </c>
    </row>
    <row r="14" spans="1:14">
      <c r="A14" s="16">
        <v>7</v>
      </c>
      <c r="B14" s="20" t="s">
        <v>36</v>
      </c>
      <c r="C14" s="17" t="s">
        <v>5</v>
      </c>
      <c r="D14" s="19">
        <v>42</v>
      </c>
      <c r="E14" s="18"/>
      <c r="F14" s="18"/>
      <c r="G14" s="18">
        <f t="shared" si="0"/>
        <v>0</v>
      </c>
      <c r="H14" s="18"/>
      <c r="I14" s="18"/>
      <c r="J14" s="18">
        <f t="shared" si="1"/>
        <v>0</v>
      </c>
      <c r="K14" s="18">
        <f t="shared" si="2"/>
        <v>0</v>
      </c>
      <c r="L14" s="18">
        <f t="shared" si="3"/>
        <v>0</v>
      </c>
      <c r="M14" s="18">
        <f t="shared" si="4"/>
        <v>0</v>
      </c>
      <c r="N14" s="18">
        <f t="shared" si="5"/>
        <v>0</v>
      </c>
    </row>
    <row r="15" spans="1:14">
      <c r="A15" s="16">
        <v>8</v>
      </c>
      <c r="B15" s="20" t="s">
        <v>37</v>
      </c>
      <c r="C15" s="17" t="s">
        <v>5</v>
      </c>
      <c r="D15" s="19">
        <v>21</v>
      </c>
      <c r="E15" s="18"/>
      <c r="F15" s="18"/>
      <c r="G15" s="18">
        <f t="shared" si="0"/>
        <v>0</v>
      </c>
      <c r="H15" s="18"/>
      <c r="I15" s="18"/>
      <c r="J15" s="18">
        <f t="shared" si="1"/>
        <v>0</v>
      </c>
      <c r="K15" s="18">
        <f t="shared" si="2"/>
        <v>0</v>
      </c>
      <c r="L15" s="18">
        <f t="shared" si="3"/>
        <v>0</v>
      </c>
      <c r="M15" s="18">
        <f t="shared" si="4"/>
        <v>0</v>
      </c>
      <c r="N15" s="18">
        <f t="shared" si="5"/>
        <v>0</v>
      </c>
    </row>
    <row r="16" spans="1:14">
      <c r="A16" s="16">
        <v>9</v>
      </c>
      <c r="B16" s="21" t="s">
        <v>57</v>
      </c>
      <c r="C16" s="17" t="s">
        <v>5</v>
      </c>
      <c r="D16" s="19">
        <v>15</v>
      </c>
      <c r="E16" s="18"/>
      <c r="F16" s="18"/>
      <c r="G16" s="18">
        <f t="shared" si="0"/>
        <v>0</v>
      </c>
      <c r="H16" s="18"/>
      <c r="I16" s="18"/>
      <c r="J16" s="18">
        <f t="shared" si="1"/>
        <v>0</v>
      </c>
      <c r="K16" s="18">
        <f t="shared" si="2"/>
        <v>0</v>
      </c>
      <c r="L16" s="18">
        <f t="shared" si="3"/>
        <v>0</v>
      </c>
      <c r="M16" s="18">
        <f t="shared" si="4"/>
        <v>0</v>
      </c>
      <c r="N16" s="18">
        <f t="shared" si="5"/>
        <v>0</v>
      </c>
    </row>
    <row r="17" spans="1:14">
      <c r="A17" s="16">
        <v>10</v>
      </c>
      <c r="B17" s="21" t="s">
        <v>58</v>
      </c>
      <c r="C17" s="17" t="s">
        <v>5</v>
      </c>
      <c r="D17" s="19">
        <v>21</v>
      </c>
      <c r="E17" s="18"/>
      <c r="F17" s="18"/>
      <c r="G17" s="18">
        <f t="shared" si="0"/>
        <v>0</v>
      </c>
      <c r="H17" s="18"/>
      <c r="I17" s="18"/>
      <c r="J17" s="18">
        <f t="shared" si="1"/>
        <v>0</v>
      </c>
      <c r="K17" s="18">
        <f t="shared" si="2"/>
        <v>0</v>
      </c>
      <c r="L17" s="18">
        <f t="shared" si="3"/>
        <v>0</v>
      </c>
      <c r="M17" s="18">
        <f t="shared" si="4"/>
        <v>0</v>
      </c>
      <c r="N17" s="18">
        <f t="shared" si="5"/>
        <v>0</v>
      </c>
    </row>
    <row r="18" spans="1:14">
      <c r="A18" s="16">
        <v>11</v>
      </c>
      <c r="B18" s="21" t="s">
        <v>59</v>
      </c>
      <c r="C18" s="17" t="s">
        <v>5</v>
      </c>
      <c r="D18" s="19">
        <v>30</v>
      </c>
      <c r="E18" s="18"/>
      <c r="F18" s="18"/>
      <c r="G18" s="18">
        <f t="shared" si="0"/>
        <v>0</v>
      </c>
      <c r="H18" s="18"/>
      <c r="I18" s="18"/>
      <c r="J18" s="18">
        <f t="shared" si="1"/>
        <v>0</v>
      </c>
      <c r="K18" s="18">
        <f t="shared" si="2"/>
        <v>0</v>
      </c>
      <c r="L18" s="18">
        <f t="shared" si="3"/>
        <v>0</v>
      </c>
      <c r="M18" s="18">
        <f t="shared" si="4"/>
        <v>0</v>
      </c>
      <c r="N18" s="18">
        <f t="shared" si="5"/>
        <v>0</v>
      </c>
    </row>
    <row r="19" spans="1:14">
      <c r="A19" s="16">
        <v>12</v>
      </c>
      <c r="B19" s="21" t="s">
        <v>60</v>
      </c>
      <c r="C19" s="17" t="s">
        <v>5</v>
      </c>
      <c r="D19" s="19">
        <v>45</v>
      </c>
      <c r="E19" s="18"/>
      <c r="F19" s="18"/>
      <c r="G19" s="18">
        <f t="shared" si="0"/>
        <v>0</v>
      </c>
      <c r="H19" s="18"/>
      <c r="I19" s="18"/>
      <c r="J19" s="18">
        <f t="shared" si="1"/>
        <v>0</v>
      </c>
      <c r="K19" s="18">
        <f t="shared" si="2"/>
        <v>0</v>
      </c>
      <c r="L19" s="18">
        <f t="shared" si="3"/>
        <v>0</v>
      </c>
      <c r="M19" s="18">
        <f t="shared" si="4"/>
        <v>0</v>
      </c>
      <c r="N19" s="18">
        <f t="shared" si="5"/>
        <v>0</v>
      </c>
    </row>
    <row r="20" spans="1:14">
      <c r="A20" s="16">
        <v>13</v>
      </c>
      <c r="B20" s="21" t="s">
        <v>61</v>
      </c>
      <c r="C20" s="17" t="s">
        <v>5</v>
      </c>
      <c r="D20" s="19">
        <v>30</v>
      </c>
      <c r="E20" s="18"/>
      <c r="F20" s="18"/>
      <c r="G20" s="18">
        <f t="shared" si="0"/>
        <v>0</v>
      </c>
      <c r="H20" s="18"/>
      <c r="I20" s="18"/>
      <c r="J20" s="18">
        <f t="shared" si="1"/>
        <v>0</v>
      </c>
      <c r="K20" s="18">
        <f t="shared" si="2"/>
        <v>0</v>
      </c>
      <c r="L20" s="18">
        <f t="shared" si="3"/>
        <v>0</v>
      </c>
      <c r="M20" s="18">
        <f t="shared" si="4"/>
        <v>0</v>
      </c>
      <c r="N20" s="18">
        <f t="shared" si="5"/>
        <v>0</v>
      </c>
    </row>
    <row r="21" spans="1:14">
      <c r="A21" s="16">
        <v>14</v>
      </c>
      <c r="B21" s="21" t="s">
        <v>38</v>
      </c>
      <c r="C21" s="17" t="s">
        <v>3</v>
      </c>
      <c r="D21" s="17">
        <v>1</v>
      </c>
      <c r="E21" s="18"/>
      <c r="F21" s="18"/>
      <c r="G21" s="18">
        <f t="shared" si="0"/>
        <v>0</v>
      </c>
      <c r="H21" s="18"/>
      <c r="I21" s="18"/>
      <c r="J21" s="18">
        <f t="shared" si="1"/>
        <v>0</v>
      </c>
      <c r="K21" s="18">
        <f t="shared" si="2"/>
        <v>0</v>
      </c>
      <c r="L21" s="18">
        <f t="shared" si="3"/>
        <v>0</v>
      </c>
      <c r="M21" s="18">
        <f t="shared" si="4"/>
        <v>0</v>
      </c>
      <c r="N21" s="18">
        <f t="shared" si="5"/>
        <v>0</v>
      </c>
    </row>
    <row r="22" spans="1:14">
      <c r="A22" s="16">
        <v>15</v>
      </c>
      <c r="B22" s="20" t="s">
        <v>39</v>
      </c>
      <c r="C22" s="17" t="s">
        <v>6</v>
      </c>
      <c r="D22" s="19">
        <v>2</v>
      </c>
      <c r="E22" s="18"/>
      <c r="F22" s="18"/>
      <c r="G22" s="18">
        <f t="shared" si="0"/>
        <v>0</v>
      </c>
      <c r="H22" s="18"/>
      <c r="I22" s="18"/>
      <c r="J22" s="18">
        <f t="shared" si="1"/>
        <v>0</v>
      </c>
      <c r="K22" s="18">
        <f t="shared" si="2"/>
        <v>0</v>
      </c>
      <c r="L22" s="18">
        <f t="shared" si="3"/>
        <v>0</v>
      </c>
      <c r="M22" s="18">
        <f t="shared" si="4"/>
        <v>0</v>
      </c>
      <c r="N22" s="18">
        <f t="shared" si="5"/>
        <v>0</v>
      </c>
    </row>
    <row r="23" spans="1:14">
      <c r="A23" s="16">
        <v>16</v>
      </c>
      <c r="B23" s="20" t="s">
        <v>40</v>
      </c>
      <c r="C23" s="17" t="s">
        <v>6</v>
      </c>
      <c r="D23" s="19">
        <v>1</v>
      </c>
      <c r="E23" s="18"/>
      <c r="F23" s="18"/>
      <c r="G23" s="18">
        <f t="shared" si="0"/>
        <v>0</v>
      </c>
      <c r="H23" s="18"/>
      <c r="I23" s="18"/>
      <c r="J23" s="18">
        <f t="shared" si="1"/>
        <v>0</v>
      </c>
      <c r="K23" s="18">
        <f t="shared" si="2"/>
        <v>0</v>
      </c>
      <c r="L23" s="18">
        <f t="shared" si="3"/>
        <v>0</v>
      </c>
      <c r="M23" s="18">
        <f t="shared" si="4"/>
        <v>0</v>
      </c>
      <c r="N23" s="18">
        <f t="shared" si="5"/>
        <v>0</v>
      </c>
    </row>
    <row r="24" spans="1:14">
      <c r="A24" s="16">
        <v>17</v>
      </c>
      <c r="B24" s="20" t="s">
        <v>7</v>
      </c>
      <c r="C24" s="17" t="s">
        <v>6</v>
      </c>
      <c r="D24" s="19">
        <v>14</v>
      </c>
      <c r="E24" s="18"/>
      <c r="F24" s="18"/>
      <c r="G24" s="18">
        <f t="shared" si="0"/>
        <v>0</v>
      </c>
      <c r="H24" s="18"/>
      <c r="I24" s="18"/>
      <c r="J24" s="18">
        <f t="shared" si="1"/>
        <v>0</v>
      </c>
      <c r="K24" s="18">
        <f t="shared" si="2"/>
        <v>0</v>
      </c>
      <c r="L24" s="18">
        <f t="shared" si="3"/>
        <v>0</v>
      </c>
      <c r="M24" s="18">
        <f t="shared" si="4"/>
        <v>0</v>
      </c>
      <c r="N24" s="18">
        <f t="shared" si="5"/>
        <v>0</v>
      </c>
    </row>
    <row r="25" spans="1:14">
      <c r="A25" s="16">
        <v>18</v>
      </c>
      <c r="B25" s="20" t="s">
        <v>41</v>
      </c>
      <c r="C25" s="17" t="s">
        <v>6</v>
      </c>
      <c r="D25" s="19">
        <v>7</v>
      </c>
      <c r="E25" s="18"/>
      <c r="F25" s="18"/>
      <c r="G25" s="18">
        <f t="shared" si="0"/>
        <v>0</v>
      </c>
      <c r="H25" s="18"/>
      <c r="I25" s="18"/>
      <c r="J25" s="18">
        <f t="shared" si="1"/>
        <v>0</v>
      </c>
      <c r="K25" s="18">
        <f t="shared" si="2"/>
        <v>0</v>
      </c>
      <c r="L25" s="18">
        <f t="shared" si="3"/>
        <v>0</v>
      </c>
      <c r="M25" s="18">
        <f t="shared" si="4"/>
        <v>0</v>
      </c>
      <c r="N25" s="18">
        <f t="shared" si="5"/>
        <v>0</v>
      </c>
    </row>
    <row r="26" spans="1:14">
      <c r="A26" s="16">
        <v>19</v>
      </c>
      <c r="B26" s="20" t="s">
        <v>8</v>
      </c>
      <c r="C26" s="17" t="s">
        <v>6</v>
      </c>
      <c r="D26" s="19">
        <v>7</v>
      </c>
      <c r="E26" s="18"/>
      <c r="F26" s="18"/>
      <c r="G26" s="18">
        <f t="shared" si="0"/>
        <v>0</v>
      </c>
      <c r="H26" s="18"/>
      <c r="I26" s="18"/>
      <c r="J26" s="18">
        <f t="shared" si="1"/>
        <v>0</v>
      </c>
      <c r="K26" s="18">
        <f t="shared" si="2"/>
        <v>0</v>
      </c>
      <c r="L26" s="18">
        <f t="shared" si="3"/>
        <v>0</v>
      </c>
      <c r="M26" s="18">
        <f t="shared" si="4"/>
        <v>0</v>
      </c>
      <c r="N26" s="18">
        <f t="shared" si="5"/>
        <v>0</v>
      </c>
    </row>
    <row r="27" spans="1:14">
      <c r="A27" s="16">
        <v>20</v>
      </c>
      <c r="B27" s="20" t="s">
        <v>9</v>
      </c>
      <c r="C27" s="17" t="s">
        <v>6</v>
      </c>
      <c r="D27" s="19">
        <v>22</v>
      </c>
      <c r="E27" s="18"/>
      <c r="F27" s="18"/>
      <c r="G27" s="18">
        <f t="shared" si="0"/>
        <v>0</v>
      </c>
      <c r="H27" s="18"/>
      <c r="I27" s="18"/>
      <c r="J27" s="18">
        <f t="shared" si="1"/>
        <v>0</v>
      </c>
      <c r="K27" s="18">
        <f t="shared" si="2"/>
        <v>0</v>
      </c>
      <c r="L27" s="18">
        <f t="shared" si="3"/>
        <v>0</v>
      </c>
      <c r="M27" s="18">
        <f t="shared" si="4"/>
        <v>0</v>
      </c>
      <c r="N27" s="18">
        <f t="shared" si="5"/>
        <v>0</v>
      </c>
    </row>
    <row r="28" spans="1:14">
      <c r="A28" s="16">
        <v>21</v>
      </c>
      <c r="B28" s="22" t="s">
        <v>10</v>
      </c>
      <c r="C28" s="17" t="s">
        <v>3</v>
      </c>
      <c r="D28" s="17">
        <v>1</v>
      </c>
      <c r="E28" s="18"/>
      <c r="F28" s="18"/>
      <c r="G28" s="18">
        <f t="shared" si="0"/>
        <v>0</v>
      </c>
      <c r="H28" s="18"/>
      <c r="I28" s="18"/>
      <c r="J28" s="18">
        <f t="shared" si="1"/>
        <v>0</v>
      </c>
      <c r="K28" s="18">
        <f t="shared" si="2"/>
        <v>0</v>
      </c>
      <c r="L28" s="18">
        <f t="shared" si="3"/>
        <v>0</v>
      </c>
      <c r="M28" s="18">
        <f t="shared" si="4"/>
        <v>0</v>
      </c>
      <c r="N28" s="18">
        <f t="shared" si="5"/>
        <v>0</v>
      </c>
    </row>
    <row r="29" spans="1:14">
      <c r="A29" s="28">
        <v>22</v>
      </c>
      <c r="B29" s="29" t="s">
        <v>12</v>
      </c>
      <c r="C29" s="30"/>
      <c r="D29" s="30"/>
      <c r="E29" s="31"/>
      <c r="F29" s="31"/>
      <c r="G29" s="31"/>
      <c r="H29" s="31"/>
      <c r="I29" s="31"/>
      <c r="J29" s="31"/>
      <c r="K29" s="31"/>
      <c r="L29" s="31"/>
      <c r="M29" s="31"/>
      <c r="N29" s="31"/>
    </row>
    <row r="30" spans="1:14">
      <c r="A30" s="51">
        <v>23</v>
      </c>
      <c r="B30" s="22" t="s">
        <v>43</v>
      </c>
      <c r="C30" s="17" t="s">
        <v>5</v>
      </c>
      <c r="D30" s="17">
        <v>90</v>
      </c>
      <c r="E30" s="18"/>
      <c r="F30" s="18"/>
      <c r="G30" s="18">
        <f t="shared" si="0"/>
        <v>0</v>
      </c>
      <c r="H30" s="18"/>
      <c r="I30" s="18"/>
      <c r="J30" s="18">
        <f t="shared" si="1"/>
        <v>0</v>
      </c>
      <c r="K30" s="18">
        <f t="shared" si="2"/>
        <v>0</v>
      </c>
      <c r="L30" s="18">
        <f t="shared" si="3"/>
        <v>0</v>
      </c>
      <c r="M30" s="18">
        <f t="shared" si="4"/>
        <v>0</v>
      </c>
      <c r="N30" s="18">
        <f t="shared" si="5"/>
        <v>0</v>
      </c>
    </row>
    <row r="31" spans="1:14">
      <c r="A31" s="16">
        <v>24</v>
      </c>
      <c r="B31" s="22" t="s">
        <v>43</v>
      </c>
      <c r="C31" s="17" t="s">
        <v>5</v>
      </c>
      <c r="D31" s="17">
        <v>90</v>
      </c>
      <c r="E31" s="18"/>
      <c r="F31" s="18"/>
      <c r="G31" s="18">
        <f t="shared" si="0"/>
        <v>0</v>
      </c>
      <c r="H31" s="18"/>
      <c r="I31" s="18"/>
      <c r="J31" s="18">
        <f t="shared" si="1"/>
        <v>0</v>
      </c>
      <c r="K31" s="18">
        <f t="shared" si="2"/>
        <v>0</v>
      </c>
      <c r="L31" s="18">
        <f t="shared" si="3"/>
        <v>0</v>
      </c>
      <c r="M31" s="18">
        <f t="shared" si="4"/>
        <v>0</v>
      </c>
      <c r="N31" s="18">
        <f t="shared" si="5"/>
        <v>0</v>
      </c>
    </row>
    <row r="32" spans="1:14">
      <c r="A32" s="16">
        <v>25</v>
      </c>
      <c r="B32" s="22" t="s">
        <v>44</v>
      </c>
      <c r="C32" s="17" t="s">
        <v>5</v>
      </c>
      <c r="D32" s="17">
        <v>90</v>
      </c>
      <c r="E32" s="18"/>
      <c r="F32" s="18"/>
      <c r="G32" s="18">
        <f t="shared" si="0"/>
        <v>0</v>
      </c>
      <c r="H32" s="18"/>
      <c r="I32" s="18"/>
      <c r="J32" s="18">
        <f t="shared" si="1"/>
        <v>0</v>
      </c>
      <c r="K32" s="18">
        <f t="shared" si="2"/>
        <v>0</v>
      </c>
      <c r="L32" s="18">
        <f t="shared" si="3"/>
        <v>0</v>
      </c>
      <c r="M32" s="18">
        <f t="shared" si="4"/>
        <v>0</v>
      </c>
      <c r="N32" s="18">
        <f t="shared" si="5"/>
        <v>0</v>
      </c>
    </row>
    <row r="33" spans="1:14">
      <c r="A33" s="16">
        <v>26</v>
      </c>
      <c r="B33" s="22" t="s">
        <v>44</v>
      </c>
      <c r="C33" s="17" t="s">
        <v>5</v>
      </c>
      <c r="D33" s="17">
        <v>270</v>
      </c>
      <c r="E33" s="18"/>
      <c r="F33" s="18"/>
      <c r="G33" s="18">
        <f t="shared" si="0"/>
        <v>0</v>
      </c>
      <c r="H33" s="18"/>
      <c r="I33" s="18"/>
      <c r="J33" s="18">
        <f t="shared" si="1"/>
        <v>0</v>
      </c>
      <c r="K33" s="18">
        <f t="shared" si="2"/>
        <v>0</v>
      </c>
      <c r="L33" s="18">
        <f t="shared" si="3"/>
        <v>0</v>
      </c>
      <c r="M33" s="18">
        <f t="shared" si="4"/>
        <v>0</v>
      </c>
      <c r="N33" s="18">
        <f t="shared" si="5"/>
        <v>0</v>
      </c>
    </row>
    <row r="34" spans="1:14">
      <c r="A34" s="16">
        <v>27</v>
      </c>
      <c r="B34" s="22" t="s">
        <v>62</v>
      </c>
      <c r="C34" s="17" t="s">
        <v>5</v>
      </c>
      <c r="D34" s="17">
        <v>90</v>
      </c>
      <c r="E34" s="18"/>
      <c r="F34" s="18"/>
      <c r="G34" s="18">
        <f t="shared" si="0"/>
        <v>0</v>
      </c>
      <c r="H34" s="18"/>
      <c r="I34" s="18"/>
      <c r="J34" s="18">
        <f t="shared" si="1"/>
        <v>0</v>
      </c>
      <c r="K34" s="18">
        <f t="shared" si="2"/>
        <v>0</v>
      </c>
      <c r="L34" s="18">
        <f t="shared" si="3"/>
        <v>0</v>
      </c>
      <c r="M34" s="18">
        <f t="shared" si="4"/>
        <v>0</v>
      </c>
      <c r="N34" s="18">
        <f t="shared" si="5"/>
        <v>0</v>
      </c>
    </row>
    <row r="35" spans="1:14">
      <c r="A35" s="16">
        <v>28</v>
      </c>
      <c r="B35" s="22" t="s">
        <v>62</v>
      </c>
      <c r="C35" s="17" t="s">
        <v>5</v>
      </c>
      <c r="D35" s="17">
        <v>90</v>
      </c>
      <c r="E35" s="18"/>
      <c r="F35" s="18"/>
      <c r="G35" s="18">
        <f t="shared" si="0"/>
        <v>0</v>
      </c>
      <c r="H35" s="18"/>
      <c r="I35" s="18"/>
      <c r="J35" s="18">
        <f t="shared" si="1"/>
        <v>0</v>
      </c>
      <c r="K35" s="18">
        <f t="shared" si="2"/>
        <v>0</v>
      </c>
      <c r="L35" s="18">
        <f t="shared" si="3"/>
        <v>0</v>
      </c>
      <c r="M35" s="18">
        <f t="shared" si="4"/>
        <v>0</v>
      </c>
      <c r="N35" s="18">
        <f t="shared" si="5"/>
        <v>0</v>
      </c>
    </row>
    <row r="36" spans="1:14">
      <c r="A36" s="16">
        <v>29</v>
      </c>
      <c r="B36" s="22" t="s">
        <v>63</v>
      </c>
      <c r="C36" s="17" t="s">
        <v>5</v>
      </c>
      <c r="D36" s="17">
        <v>90</v>
      </c>
      <c r="E36" s="18"/>
      <c r="F36" s="18"/>
      <c r="G36" s="18">
        <f t="shared" si="0"/>
        <v>0</v>
      </c>
      <c r="H36" s="18"/>
      <c r="I36" s="18"/>
      <c r="J36" s="18">
        <f t="shared" si="1"/>
        <v>0</v>
      </c>
      <c r="K36" s="18">
        <f t="shared" si="2"/>
        <v>0</v>
      </c>
      <c r="L36" s="18">
        <f t="shared" si="3"/>
        <v>0</v>
      </c>
      <c r="M36" s="18">
        <f t="shared" si="4"/>
        <v>0</v>
      </c>
      <c r="N36" s="18">
        <f t="shared" si="5"/>
        <v>0</v>
      </c>
    </row>
    <row r="37" spans="1:14">
      <c r="A37" s="16">
        <v>30</v>
      </c>
      <c r="B37" s="22" t="s">
        <v>63</v>
      </c>
      <c r="C37" s="17" t="s">
        <v>5</v>
      </c>
      <c r="D37" s="17">
        <v>270</v>
      </c>
      <c r="E37" s="18"/>
      <c r="F37" s="18"/>
      <c r="G37" s="18">
        <f t="shared" si="0"/>
        <v>0</v>
      </c>
      <c r="H37" s="18"/>
      <c r="I37" s="18"/>
      <c r="J37" s="18">
        <f t="shared" si="1"/>
        <v>0</v>
      </c>
      <c r="K37" s="18">
        <f t="shared" si="2"/>
        <v>0</v>
      </c>
      <c r="L37" s="18">
        <f t="shared" si="3"/>
        <v>0</v>
      </c>
      <c r="M37" s="18">
        <f t="shared" si="4"/>
        <v>0</v>
      </c>
      <c r="N37" s="18">
        <f t="shared" si="5"/>
        <v>0</v>
      </c>
    </row>
    <row r="38" spans="1:14">
      <c r="A38" s="16">
        <v>31</v>
      </c>
      <c r="B38" s="21" t="s">
        <v>38</v>
      </c>
      <c r="C38" s="17" t="s">
        <v>3</v>
      </c>
      <c r="D38" s="17">
        <v>1</v>
      </c>
      <c r="E38" s="18"/>
      <c r="F38" s="18"/>
      <c r="G38" s="18">
        <f t="shared" si="0"/>
        <v>0</v>
      </c>
      <c r="H38" s="18"/>
      <c r="I38" s="18"/>
      <c r="J38" s="18">
        <f t="shared" si="1"/>
        <v>0</v>
      </c>
      <c r="K38" s="18">
        <f t="shared" si="2"/>
        <v>0</v>
      </c>
      <c r="L38" s="18">
        <f t="shared" si="3"/>
        <v>0</v>
      </c>
      <c r="M38" s="18">
        <f t="shared" si="4"/>
        <v>0</v>
      </c>
      <c r="N38" s="18">
        <f t="shared" si="5"/>
        <v>0</v>
      </c>
    </row>
    <row r="39" spans="1:14">
      <c r="A39" s="16">
        <v>32</v>
      </c>
      <c r="B39" s="22" t="s">
        <v>45</v>
      </c>
      <c r="C39" s="17" t="s">
        <v>13</v>
      </c>
      <c r="D39" s="17">
        <v>9</v>
      </c>
      <c r="E39" s="18"/>
      <c r="F39" s="18"/>
      <c r="G39" s="18">
        <f t="shared" si="0"/>
        <v>0</v>
      </c>
      <c r="H39" s="18"/>
      <c r="I39" s="18"/>
      <c r="J39" s="18">
        <f t="shared" si="1"/>
        <v>0</v>
      </c>
      <c r="K39" s="18">
        <f t="shared" si="2"/>
        <v>0</v>
      </c>
      <c r="L39" s="18">
        <f t="shared" si="3"/>
        <v>0</v>
      </c>
      <c r="M39" s="18">
        <f t="shared" si="4"/>
        <v>0</v>
      </c>
      <c r="N39" s="18">
        <f t="shared" si="5"/>
        <v>0</v>
      </c>
    </row>
    <row r="40" spans="1:14">
      <c r="A40" s="16">
        <v>33</v>
      </c>
      <c r="B40" s="22" t="s">
        <v>46</v>
      </c>
      <c r="C40" s="17" t="s">
        <v>13</v>
      </c>
      <c r="D40" s="17">
        <v>18</v>
      </c>
      <c r="E40" s="18"/>
      <c r="F40" s="18"/>
      <c r="G40" s="18">
        <f t="shared" si="0"/>
        <v>0</v>
      </c>
      <c r="H40" s="18"/>
      <c r="I40" s="18"/>
      <c r="J40" s="18">
        <f t="shared" si="1"/>
        <v>0</v>
      </c>
      <c r="K40" s="18">
        <f t="shared" si="2"/>
        <v>0</v>
      </c>
      <c r="L40" s="18">
        <f t="shared" si="3"/>
        <v>0</v>
      </c>
      <c r="M40" s="18">
        <f t="shared" si="4"/>
        <v>0</v>
      </c>
      <c r="N40" s="18">
        <f t="shared" si="5"/>
        <v>0</v>
      </c>
    </row>
    <row r="41" spans="1:14">
      <c r="A41" s="16">
        <v>34</v>
      </c>
      <c r="B41" s="22" t="s">
        <v>47</v>
      </c>
      <c r="C41" s="17" t="s">
        <v>13</v>
      </c>
      <c r="D41" s="17">
        <v>9</v>
      </c>
      <c r="E41" s="18"/>
      <c r="F41" s="18"/>
      <c r="G41" s="18">
        <f t="shared" si="0"/>
        <v>0</v>
      </c>
      <c r="H41" s="18"/>
      <c r="I41" s="18"/>
      <c r="J41" s="18">
        <f t="shared" si="1"/>
        <v>0</v>
      </c>
      <c r="K41" s="18">
        <f t="shared" si="2"/>
        <v>0</v>
      </c>
      <c r="L41" s="18">
        <f t="shared" si="3"/>
        <v>0</v>
      </c>
      <c r="M41" s="18">
        <f t="shared" si="4"/>
        <v>0</v>
      </c>
      <c r="N41" s="18">
        <f t="shared" si="5"/>
        <v>0</v>
      </c>
    </row>
    <row r="42" spans="1:14">
      <c r="A42" s="16">
        <v>35</v>
      </c>
      <c r="B42" s="22" t="s">
        <v>64</v>
      </c>
      <c r="C42" s="17" t="s">
        <v>5</v>
      </c>
      <c r="D42" s="17">
        <v>108</v>
      </c>
      <c r="E42" s="18"/>
      <c r="F42" s="18"/>
      <c r="G42" s="18">
        <f t="shared" si="0"/>
        <v>0</v>
      </c>
      <c r="H42" s="18"/>
      <c r="I42" s="18"/>
      <c r="J42" s="18">
        <f t="shared" si="1"/>
        <v>0</v>
      </c>
      <c r="K42" s="18">
        <f t="shared" si="2"/>
        <v>0</v>
      </c>
      <c r="L42" s="18">
        <f t="shared" si="3"/>
        <v>0</v>
      </c>
      <c r="M42" s="18">
        <f t="shared" si="4"/>
        <v>0</v>
      </c>
      <c r="N42" s="18">
        <f t="shared" si="5"/>
        <v>0</v>
      </c>
    </row>
    <row r="43" spans="1:14">
      <c r="A43" s="16">
        <v>36</v>
      </c>
      <c r="B43" s="22" t="s">
        <v>15</v>
      </c>
      <c r="C43" s="17" t="s">
        <v>6</v>
      </c>
      <c r="D43" s="17">
        <v>110</v>
      </c>
      <c r="E43" s="18"/>
      <c r="F43" s="18"/>
      <c r="G43" s="18">
        <f t="shared" si="0"/>
        <v>0</v>
      </c>
      <c r="H43" s="18"/>
      <c r="I43" s="18"/>
      <c r="J43" s="18">
        <f t="shared" si="1"/>
        <v>0</v>
      </c>
      <c r="K43" s="18">
        <f t="shared" si="2"/>
        <v>0</v>
      </c>
      <c r="L43" s="18">
        <f t="shared" si="3"/>
        <v>0</v>
      </c>
      <c r="M43" s="18">
        <f t="shared" si="4"/>
        <v>0</v>
      </c>
      <c r="N43" s="18">
        <f t="shared" si="5"/>
        <v>0</v>
      </c>
    </row>
    <row r="44" spans="1:14">
      <c r="A44" s="28">
        <v>37</v>
      </c>
      <c r="B44" s="29" t="s">
        <v>48</v>
      </c>
      <c r="C44" s="30"/>
      <c r="D44" s="30"/>
      <c r="E44" s="31"/>
      <c r="F44" s="31"/>
      <c r="G44" s="31"/>
      <c r="H44" s="31"/>
      <c r="I44" s="31"/>
      <c r="J44" s="31"/>
      <c r="K44" s="31"/>
      <c r="L44" s="31"/>
      <c r="M44" s="31"/>
      <c r="N44" s="31"/>
    </row>
    <row r="45" spans="1:14">
      <c r="A45" s="28">
        <v>38</v>
      </c>
      <c r="B45" s="29" t="s">
        <v>16</v>
      </c>
      <c r="C45" s="30"/>
      <c r="D45" s="30"/>
      <c r="E45" s="31"/>
      <c r="F45" s="31"/>
      <c r="G45" s="31"/>
      <c r="H45" s="31"/>
      <c r="I45" s="31"/>
      <c r="J45" s="31"/>
      <c r="K45" s="31"/>
      <c r="L45" s="31"/>
      <c r="M45" s="31"/>
      <c r="N45" s="31"/>
    </row>
    <row r="46" spans="1:14">
      <c r="A46" s="51">
        <v>39</v>
      </c>
      <c r="B46" s="22" t="s">
        <v>49</v>
      </c>
      <c r="C46" s="17" t="s">
        <v>5</v>
      </c>
      <c r="D46" s="17">
        <v>185</v>
      </c>
      <c r="E46" s="18"/>
      <c r="F46" s="18"/>
      <c r="G46" s="18">
        <f t="shared" si="0"/>
        <v>0</v>
      </c>
      <c r="H46" s="18"/>
      <c r="I46" s="18"/>
      <c r="J46" s="18">
        <f t="shared" si="1"/>
        <v>0</v>
      </c>
      <c r="K46" s="18">
        <f t="shared" si="2"/>
        <v>0</v>
      </c>
      <c r="L46" s="18">
        <f t="shared" si="3"/>
        <v>0</v>
      </c>
      <c r="M46" s="18">
        <f t="shared" si="4"/>
        <v>0</v>
      </c>
      <c r="N46" s="18">
        <f t="shared" si="5"/>
        <v>0</v>
      </c>
    </row>
    <row r="47" spans="1:14">
      <c r="A47" s="16">
        <v>40</v>
      </c>
      <c r="B47" s="22" t="s">
        <v>65</v>
      </c>
      <c r="C47" s="17" t="s">
        <v>5</v>
      </c>
      <c r="D47" s="17">
        <v>185</v>
      </c>
      <c r="E47" s="18"/>
      <c r="F47" s="18"/>
      <c r="G47" s="18">
        <f t="shared" si="0"/>
        <v>0</v>
      </c>
      <c r="H47" s="18"/>
      <c r="I47" s="18"/>
      <c r="J47" s="18">
        <f t="shared" si="1"/>
        <v>0</v>
      </c>
      <c r="K47" s="18">
        <f t="shared" si="2"/>
        <v>0</v>
      </c>
      <c r="L47" s="18">
        <f t="shared" si="3"/>
        <v>0</v>
      </c>
      <c r="M47" s="18">
        <f t="shared" si="4"/>
        <v>0</v>
      </c>
      <c r="N47" s="18">
        <f t="shared" si="5"/>
        <v>0</v>
      </c>
    </row>
    <row r="48" spans="1:14">
      <c r="A48" s="16">
        <v>41</v>
      </c>
      <c r="B48" s="21" t="s">
        <v>38</v>
      </c>
      <c r="C48" s="17" t="s">
        <v>3</v>
      </c>
      <c r="D48" s="17">
        <v>1</v>
      </c>
      <c r="E48" s="18"/>
      <c r="F48" s="18"/>
      <c r="G48" s="18">
        <f t="shared" si="0"/>
        <v>0</v>
      </c>
      <c r="H48" s="18"/>
      <c r="I48" s="18"/>
      <c r="J48" s="18">
        <f t="shared" si="1"/>
        <v>0</v>
      </c>
      <c r="K48" s="18">
        <f t="shared" si="2"/>
        <v>0</v>
      </c>
      <c r="L48" s="18">
        <f t="shared" si="3"/>
        <v>0</v>
      </c>
      <c r="M48" s="18">
        <f t="shared" si="4"/>
        <v>0</v>
      </c>
      <c r="N48" s="18">
        <f t="shared" si="5"/>
        <v>0</v>
      </c>
    </row>
    <row r="49" spans="1:14">
      <c r="A49" s="16">
        <v>42</v>
      </c>
      <c r="B49" s="22" t="s">
        <v>50</v>
      </c>
      <c r="C49" s="17" t="s">
        <v>6</v>
      </c>
      <c r="D49" s="17">
        <v>60</v>
      </c>
      <c r="E49" s="18"/>
      <c r="F49" s="18"/>
      <c r="G49" s="18">
        <f t="shared" si="0"/>
        <v>0</v>
      </c>
      <c r="H49" s="18"/>
      <c r="I49" s="18"/>
      <c r="J49" s="18">
        <f t="shared" si="1"/>
        <v>0</v>
      </c>
      <c r="K49" s="18">
        <f t="shared" si="2"/>
        <v>0</v>
      </c>
      <c r="L49" s="18">
        <f t="shared" si="3"/>
        <v>0</v>
      </c>
      <c r="M49" s="18">
        <f t="shared" si="4"/>
        <v>0</v>
      </c>
      <c r="N49" s="18">
        <f t="shared" si="5"/>
        <v>0</v>
      </c>
    </row>
    <row r="50" spans="1:14">
      <c r="A50" s="16">
        <v>43</v>
      </c>
      <c r="B50" s="22" t="s">
        <v>17</v>
      </c>
      <c r="C50" s="17" t="s">
        <v>13</v>
      </c>
      <c r="D50" s="17">
        <v>6</v>
      </c>
      <c r="E50" s="18"/>
      <c r="F50" s="18"/>
      <c r="G50" s="18">
        <f t="shared" si="0"/>
        <v>0</v>
      </c>
      <c r="H50" s="18"/>
      <c r="I50" s="18"/>
      <c r="J50" s="18">
        <f t="shared" si="1"/>
        <v>0</v>
      </c>
      <c r="K50" s="18">
        <f t="shared" si="2"/>
        <v>0</v>
      </c>
      <c r="L50" s="18">
        <f t="shared" si="3"/>
        <v>0</v>
      </c>
      <c r="M50" s="18">
        <f t="shared" si="4"/>
        <v>0</v>
      </c>
      <c r="N50" s="18">
        <f t="shared" si="5"/>
        <v>0</v>
      </c>
    </row>
    <row r="51" spans="1:14">
      <c r="A51" s="16">
        <v>44</v>
      </c>
      <c r="B51" s="22" t="s">
        <v>51</v>
      </c>
      <c r="C51" s="17" t="s">
        <v>6</v>
      </c>
      <c r="D51" s="17">
        <v>24</v>
      </c>
      <c r="E51" s="18"/>
      <c r="F51" s="18"/>
      <c r="G51" s="18">
        <f t="shared" si="0"/>
        <v>0</v>
      </c>
      <c r="H51" s="18"/>
      <c r="I51" s="18"/>
      <c r="J51" s="18">
        <f t="shared" si="1"/>
        <v>0</v>
      </c>
      <c r="K51" s="18">
        <f t="shared" si="2"/>
        <v>0</v>
      </c>
      <c r="L51" s="18">
        <f t="shared" si="3"/>
        <v>0</v>
      </c>
      <c r="M51" s="18">
        <f t="shared" si="4"/>
        <v>0</v>
      </c>
      <c r="N51" s="18">
        <f t="shared" si="5"/>
        <v>0</v>
      </c>
    </row>
    <row r="52" spans="1:14">
      <c r="A52" s="28">
        <v>45</v>
      </c>
      <c r="B52" s="29" t="s">
        <v>18</v>
      </c>
      <c r="C52" s="30"/>
      <c r="D52" s="30"/>
      <c r="E52" s="31"/>
      <c r="F52" s="31"/>
      <c r="G52" s="31"/>
      <c r="H52" s="31"/>
      <c r="I52" s="31"/>
      <c r="J52" s="31"/>
      <c r="K52" s="31"/>
      <c r="L52" s="31"/>
      <c r="M52" s="31"/>
      <c r="N52" s="31"/>
    </row>
    <row r="53" spans="1:14">
      <c r="A53" s="51">
        <v>46</v>
      </c>
      <c r="B53" s="22" t="s">
        <v>49</v>
      </c>
      <c r="C53" s="17" t="s">
        <v>5</v>
      </c>
      <c r="D53" s="17">
        <v>63</v>
      </c>
      <c r="E53" s="18"/>
      <c r="F53" s="18"/>
      <c r="G53" s="18">
        <f t="shared" si="0"/>
        <v>0</v>
      </c>
      <c r="H53" s="18"/>
      <c r="I53" s="18"/>
      <c r="J53" s="18">
        <f t="shared" si="1"/>
        <v>0</v>
      </c>
      <c r="K53" s="18">
        <f t="shared" si="2"/>
        <v>0</v>
      </c>
      <c r="L53" s="18">
        <f t="shared" si="3"/>
        <v>0</v>
      </c>
      <c r="M53" s="18">
        <f t="shared" si="4"/>
        <v>0</v>
      </c>
      <c r="N53" s="18">
        <f t="shared" si="5"/>
        <v>0</v>
      </c>
    </row>
    <row r="54" spans="1:14">
      <c r="A54" s="16">
        <v>47</v>
      </c>
      <c r="B54" s="21" t="s">
        <v>38</v>
      </c>
      <c r="C54" s="17" t="s">
        <v>3</v>
      </c>
      <c r="D54" s="17">
        <v>1</v>
      </c>
      <c r="E54" s="18"/>
      <c r="F54" s="18"/>
      <c r="G54" s="18">
        <f t="shared" si="0"/>
        <v>0</v>
      </c>
      <c r="H54" s="18"/>
      <c r="I54" s="18"/>
      <c r="J54" s="18">
        <f t="shared" si="1"/>
        <v>0</v>
      </c>
      <c r="K54" s="18">
        <f t="shared" si="2"/>
        <v>0</v>
      </c>
      <c r="L54" s="18">
        <f t="shared" si="3"/>
        <v>0</v>
      </c>
      <c r="M54" s="18">
        <f t="shared" si="4"/>
        <v>0</v>
      </c>
      <c r="N54" s="18">
        <f t="shared" si="5"/>
        <v>0</v>
      </c>
    </row>
    <row r="55" spans="1:14">
      <c r="A55" s="16">
        <v>48</v>
      </c>
      <c r="B55" s="22" t="s">
        <v>52</v>
      </c>
      <c r="C55" s="17" t="s">
        <v>6</v>
      </c>
      <c r="D55" s="17">
        <v>14</v>
      </c>
      <c r="E55" s="18"/>
      <c r="F55" s="18"/>
      <c r="G55" s="18">
        <f t="shared" si="0"/>
        <v>0</v>
      </c>
      <c r="H55" s="18"/>
      <c r="I55" s="18"/>
      <c r="J55" s="18">
        <f t="shared" si="1"/>
        <v>0</v>
      </c>
      <c r="K55" s="18">
        <f t="shared" si="2"/>
        <v>0</v>
      </c>
      <c r="L55" s="18">
        <f t="shared" si="3"/>
        <v>0</v>
      </c>
      <c r="M55" s="18">
        <f t="shared" si="4"/>
        <v>0</v>
      </c>
      <c r="N55" s="18">
        <f t="shared" si="5"/>
        <v>0</v>
      </c>
    </row>
    <row r="56" spans="1:14">
      <c r="A56" s="16">
        <v>49</v>
      </c>
      <c r="B56" s="21" t="s">
        <v>10</v>
      </c>
      <c r="C56" s="17" t="s">
        <v>3</v>
      </c>
      <c r="D56" s="17">
        <v>1</v>
      </c>
      <c r="E56" s="18"/>
      <c r="F56" s="18"/>
      <c r="G56" s="18">
        <f t="shared" si="0"/>
        <v>0</v>
      </c>
      <c r="H56" s="18"/>
      <c r="I56" s="18"/>
      <c r="J56" s="18">
        <f t="shared" si="1"/>
        <v>0</v>
      </c>
      <c r="K56" s="18">
        <f t="shared" si="2"/>
        <v>0</v>
      </c>
      <c r="L56" s="18">
        <f t="shared" si="3"/>
        <v>0</v>
      </c>
      <c r="M56" s="18">
        <f t="shared" si="4"/>
        <v>0</v>
      </c>
      <c r="N56" s="18">
        <f t="shared" si="5"/>
        <v>0</v>
      </c>
    </row>
    <row r="57" spans="1:14">
      <c r="A57" s="28">
        <v>50</v>
      </c>
      <c r="B57" s="32" t="s">
        <v>53</v>
      </c>
      <c r="C57" s="30"/>
      <c r="D57" s="30"/>
      <c r="E57" s="31"/>
      <c r="F57" s="31"/>
      <c r="G57" s="31"/>
      <c r="H57" s="31"/>
      <c r="I57" s="31"/>
      <c r="J57" s="31"/>
      <c r="K57" s="31"/>
      <c r="L57" s="31"/>
      <c r="M57" s="31"/>
      <c r="N57" s="31"/>
    </row>
    <row r="58" spans="1:14">
      <c r="A58" s="50">
        <v>51</v>
      </c>
      <c r="B58" s="22" t="s">
        <v>11</v>
      </c>
      <c r="C58" s="17" t="s">
        <v>54</v>
      </c>
      <c r="D58" s="17">
        <v>60</v>
      </c>
      <c r="E58" s="18"/>
      <c r="F58" s="18"/>
      <c r="G58" s="18">
        <f t="shared" si="0"/>
        <v>0</v>
      </c>
      <c r="H58" s="18"/>
      <c r="I58" s="18"/>
      <c r="J58" s="18">
        <f t="shared" si="1"/>
        <v>0</v>
      </c>
      <c r="K58" s="18">
        <f t="shared" si="2"/>
        <v>0</v>
      </c>
      <c r="L58" s="18">
        <f t="shared" si="3"/>
        <v>0</v>
      </c>
      <c r="M58" s="18">
        <f t="shared" si="4"/>
        <v>0</v>
      </c>
      <c r="N58" s="18">
        <f t="shared" si="5"/>
        <v>0</v>
      </c>
    </row>
    <row r="59" spans="1:14">
      <c r="A59" s="28">
        <v>52</v>
      </c>
      <c r="B59" s="32" t="s">
        <v>96</v>
      </c>
      <c r="C59" s="48"/>
      <c r="D59" s="48"/>
      <c r="E59" s="49"/>
      <c r="F59" s="49"/>
      <c r="G59" s="49"/>
      <c r="H59" s="49"/>
      <c r="I59" s="49"/>
      <c r="J59" s="49"/>
      <c r="K59" s="49"/>
      <c r="L59" s="49"/>
      <c r="M59" s="49"/>
      <c r="N59" s="49"/>
    </row>
    <row r="60" spans="1:14">
      <c r="A60" s="51">
        <v>53</v>
      </c>
      <c r="B60" s="22" t="s">
        <v>97</v>
      </c>
      <c r="C60" s="17" t="s">
        <v>3</v>
      </c>
      <c r="D60" s="17">
        <v>1</v>
      </c>
      <c r="E60" s="18"/>
      <c r="F60" s="18"/>
      <c r="G60" s="18">
        <f t="shared" si="0"/>
        <v>0</v>
      </c>
      <c r="H60" s="18"/>
      <c r="I60" s="18"/>
      <c r="J60" s="18">
        <f t="shared" si="1"/>
        <v>0</v>
      </c>
      <c r="K60" s="18">
        <f t="shared" si="2"/>
        <v>0</v>
      </c>
      <c r="L60" s="18">
        <f t="shared" si="3"/>
        <v>0</v>
      </c>
      <c r="M60" s="18">
        <f t="shared" si="4"/>
        <v>0</v>
      </c>
      <c r="N60" s="18">
        <f t="shared" si="5"/>
        <v>0</v>
      </c>
    </row>
    <row r="61" spans="1:14" s="52" customFormat="1">
      <c r="A61" s="28">
        <v>52</v>
      </c>
      <c r="B61" s="32"/>
      <c r="C61" s="48" t="s">
        <v>55</v>
      </c>
      <c r="D61" s="48"/>
      <c r="E61" s="49"/>
      <c r="F61" s="49"/>
      <c r="G61" s="49"/>
      <c r="H61" s="49"/>
      <c r="I61" s="49"/>
      <c r="J61" s="49">
        <f>SUM(J10:J60)</f>
        <v>0</v>
      </c>
      <c r="K61" s="49">
        <f t="shared" ref="J61:N61" si="6">SUM(K10:K60)</f>
        <v>0</v>
      </c>
      <c r="L61" s="49">
        <f t="shared" si="6"/>
        <v>0</v>
      </c>
      <c r="M61" s="49">
        <f t="shared" si="6"/>
        <v>0</v>
      </c>
      <c r="N61" s="49">
        <f t="shared" si="6"/>
        <v>0</v>
      </c>
    </row>
    <row r="62" spans="1:14">
      <c r="A62" s="23"/>
      <c r="B62" s="33" t="s">
        <v>56</v>
      </c>
      <c r="C62" s="27" t="s">
        <v>67</v>
      </c>
      <c r="D62" s="26"/>
      <c r="E62" s="26"/>
      <c r="F62" s="26"/>
      <c r="G62" s="26"/>
      <c r="H62" s="26"/>
      <c r="I62" s="26"/>
      <c r="J62" s="26"/>
      <c r="K62" s="26"/>
      <c r="L62" s="18" t="e">
        <f>L61*C62</f>
        <v>#VALUE!</v>
      </c>
      <c r="M62" s="26"/>
      <c r="N62" s="18" t="e">
        <f>L62</f>
        <v>#VALUE!</v>
      </c>
    </row>
    <row r="63" spans="1:14" ht="23.25" customHeight="1">
      <c r="A63" s="3"/>
      <c r="B63" s="4" t="s">
        <v>109</v>
      </c>
      <c r="C63" s="36"/>
      <c r="D63" s="36"/>
      <c r="E63" s="36"/>
      <c r="F63" s="36"/>
      <c r="G63" s="36"/>
      <c r="H63" s="36"/>
      <c r="I63" s="36"/>
      <c r="J63" s="36"/>
      <c r="K63" s="34">
        <f>K61</f>
        <v>0</v>
      </c>
      <c r="L63" s="5" t="e">
        <f>L62+L61</f>
        <v>#VALUE!</v>
      </c>
      <c r="M63" s="5">
        <f>M61</f>
        <v>0</v>
      </c>
      <c r="N63" s="5" t="e">
        <f>N62+N61</f>
        <v>#VALUE!</v>
      </c>
    </row>
    <row r="64" spans="1:14" ht="20.25" customHeight="1">
      <c r="A64" s="3"/>
      <c r="B64" s="4" t="s">
        <v>23</v>
      </c>
      <c r="C64" s="36"/>
      <c r="D64" s="36"/>
      <c r="E64" s="36"/>
      <c r="F64" s="36"/>
      <c r="G64" s="36"/>
      <c r="H64" s="36"/>
      <c r="I64" s="36"/>
      <c r="J64" s="36"/>
      <c r="K64" s="35">
        <f>K63*0.2409</f>
        <v>0</v>
      </c>
      <c r="L64" s="37"/>
      <c r="M64" s="38"/>
      <c r="N64" s="5">
        <f>K64</f>
        <v>0</v>
      </c>
    </row>
    <row r="65" spans="1:16" ht="44.25" customHeight="1">
      <c r="A65" s="3"/>
      <c r="B65" s="4" t="s">
        <v>120</v>
      </c>
      <c r="C65" s="27" t="s">
        <v>67</v>
      </c>
      <c r="D65" s="36"/>
      <c r="E65" s="36"/>
      <c r="F65" s="36"/>
      <c r="G65" s="36"/>
      <c r="H65" s="36"/>
      <c r="I65" s="36"/>
      <c r="J65" s="36"/>
      <c r="K65" s="36"/>
      <c r="L65" s="36"/>
      <c r="M65" s="36"/>
      <c r="N65" s="6" t="e">
        <f>N63*C65</f>
        <v>#VALUE!</v>
      </c>
    </row>
    <row r="66" spans="1:16" ht="17.25" customHeight="1">
      <c r="A66" s="3"/>
      <c r="B66" s="4" t="s">
        <v>24</v>
      </c>
      <c r="C66" s="36"/>
      <c r="D66" s="36"/>
      <c r="E66" s="36"/>
      <c r="F66" s="36"/>
      <c r="G66" s="36"/>
      <c r="H66" s="36"/>
      <c r="I66" s="36"/>
      <c r="J66" s="36"/>
      <c r="K66" s="36"/>
      <c r="L66" s="36"/>
      <c r="M66" s="36"/>
      <c r="N66" s="6" t="e">
        <f>SUM(N63:N65)</f>
        <v>#VALUE!</v>
      </c>
    </row>
    <row r="67" spans="1:16" ht="19.5" customHeight="1">
      <c r="A67" s="3"/>
      <c r="B67" s="4" t="s">
        <v>26</v>
      </c>
      <c r="C67" s="36"/>
      <c r="D67" s="36"/>
      <c r="E67" s="36"/>
      <c r="F67" s="36"/>
      <c r="G67" s="36"/>
      <c r="H67" s="36"/>
      <c r="I67" s="36"/>
      <c r="J67" s="36"/>
      <c r="K67" s="36"/>
      <c r="L67" s="36"/>
      <c r="M67" s="36"/>
      <c r="N67" s="5" t="e">
        <f>N66*0.22</f>
        <v>#VALUE!</v>
      </c>
    </row>
    <row r="68" spans="1:16" ht="20.25" customHeight="1">
      <c r="A68" s="3"/>
      <c r="B68" s="4" t="s">
        <v>25</v>
      </c>
      <c r="C68" s="36"/>
      <c r="D68" s="36"/>
      <c r="E68" s="36"/>
      <c r="F68" s="36"/>
      <c r="G68" s="36"/>
      <c r="H68" s="36"/>
      <c r="I68" s="36"/>
      <c r="J68" s="36"/>
      <c r="K68" s="36"/>
      <c r="L68" s="36"/>
      <c r="M68" s="36"/>
      <c r="N68" s="5" t="e">
        <f>N66+N67</f>
        <v>#VALUE!</v>
      </c>
      <c r="P68" s="7"/>
    </row>
  </sheetData>
  <mergeCells count="9">
    <mergeCell ref="N6:N7"/>
    <mergeCell ref="J2:N2"/>
    <mergeCell ref="K1:N1"/>
    <mergeCell ref="A6:A7"/>
    <mergeCell ref="B6:B7"/>
    <mergeCell ref="C6:C7"/>
    <mergeCell ref="D6:D7"/>
    <mergeCell ref="E6:J6"/>
    <mergeCell ref="K6:M6"/>
  </mergeCells>
  <pageMargins left="0.21" right="0.19685039370078741" top="0.62" bottom="0.26" header="0.31496062992125984" footer="0.31496062992125984"/>
  <pageSetup paperSize="9" scale="80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P84"/>
  <sheetViews>
    <sheetView tabSelected="1" workbookViewId="0">
      <selection activeCell="E15" sqref="E15"/>
    </sheetView>
  </sheetViews>
  <sheetFormatPr defaultRowHeight="15"/>
  <cols>
    <col min="1" max="1" width="8.140625" customWidth="1"/>
    <col min="2" max="2" width="41.28515625" customWidth="1"/>
    <col min="3" max="3" width="11.140625" customWidth="1"/>
    <col min="5" max="5" width="10.85546875" customWidth="1"/>
    <col min="6" max="8" width="10" customWidth="1"/>
    <col min="12" max="12" width="11.85546875" customWidth="1"/>
    <col min="14" max="14" width="12.28515625" customWidth="1"/>
  </cols>
  <sheetData>
    <row r="1" spans="1:14" ht="18.75">
      <c r="L1" s="47" t="s">
        <v>95</v>
      </c>
    </row>
    <row r="2" spans="1:14" ht="15.75">
      <c r="J2" s="76" t="s">
        <v>27</v>
      </c>
      <c r="K2" s="76"/>
      <c r="L2" s="76"/>
      <c r="M2" s="76"/>
      <c r="N2" s="76"/>
    </row>
    <row r="3" spans="1:14" ht="18.75">
      <c r="A3" s="9" t="s">
        <v>125</v>
      </c>
      <c r="J3" s="46"/>
      <c r="K3" s="46"/>
      <c r="L3" s="46"/>
      <c r="M3" s="46"/>
      <c r="N3" s="46"/>
    </row>
    <row r="4" spans="1:14" s="14" customFormat="1" ht="18.75">
      <c r="A4" s="9" t="s">
        <v>108</v>
      </c>
      <c r="B4" s="10"/>
      <c r="C4" s="11"/>
      <c r="D4" s="12"/>
      <c r="E4" s="12"/>
      <c r="F4" s="12"/>
      <c r="G4" s="12"/>
      <c r="H4" s="13"/>
      <c r="I4" s="13"/>
      <c r="J4"/>
      <c r="K4"/>
      <c r="L4" s="13" t="s">
        <v>28</v>
      </c>
    </row>
    <row r="5" spans="1:14" s="14" customFormat="1" ht="18.75">
      <c r="A5" s="15" t="s">
        <v>29</v>
      </c>
      <c r="B5" s="10"/>
      <c r="C5" s="11"/>
      <c r="D5" s="12"/>
      <c r="E5" s="12"/>
      <c r="F5" s="12"/>
      <c r="G5" s="12"/>
      <c r="H5" s="13"/>
      <c r="I5" s="13"/>
      <c r="J5" s="13"/>
      <c r="K5" s="13"/>
      <c r="L5" s="13"/>
    </row>
    <row r="6" spans="1:14" s="14" customFormat="1" ht="18.75">
      <c r="A6" s="15"/>
      <c r="B6" s="10"/>
      <c r="C6" s="11"/>
      <c r="D6" s="12"/>
      <c r="E6" s="12"/>
      <c r="F6" s="12"/>
      <c r="G6" s="12"/>
      <c r="H6" s="13"/>
      <c r="I6" s="13"/>
      <c r="J6" s="13"/>
      <c r="K6" s="13"/>
      <c r="L6" s="13"/>
    </row>
    <row r="7" spans="1:14">
      <c r="A7" s="77" t="s">
        <v>30</v>
      </c>
      <c r="B7" s="77" t="s">
        <v>31</v>
      </c>
      <c r="C7" s="79" t="s">
        <v>32</v>
      </c>
      <c r="D7" s="81" t="s">
        <v>0</v>
      </c>
      <c r="E7" s="82" t="s">
        <v>19</v>
      </c>
      <c r="F7" s="83"/>
      <c r="G7" s="83"/>
      <c r="H7" s="83"/>
      <c r="I7" s="83"/>
      <c r="J7" s="84"/>
      <c r="K7" s="82" t="s">
        <v>20</v>
      </c>
      <c r="L7" s="83"/>
      <c r="M7" s="84"/>
      <c r="N7" s="74" t="s">
        <v>21</v>
      </c>
    </row>
    <row r="8" spans="1:14" ht="60.75" customHeight="1">
      <c r="A8" s="78"/>
      <c r="B8" s="78"/>
      <c r="C8" s="80"/>
      <c r="D8" s="80"/>
      <c r="E8" s="55" t="s">
        <v>111</v>
      </c>
      <c r="F8" s="55" t="s">
        <v>112</v>
      </c>
      <c r="G8" s="55" t="s">
        <v>113</v>
      </c>
      <c r="H8" s="55" t="s">
        <v>114</v>
      </c>
      <c r="I8" s="55" t="s">
        <v>115</v>
      </c>
      <c r="J8" s="55" t="s">
        <v>110</v>
      </c>
      <c r="K8" s="55" t="s">
        <v>116</v>
      </c>
      <c r="L8" s="55" t="s">
        <v>117</v>
      </c>
      <c r="M8" s="55" t="s">
        <v>115</v>
      </c>
      <c r="N8" s="86"/>
    </row>
    <row r="9" spans="1:14">
      <c r="A9" s="41">
        <v>1</v>
      </c>
      <c r="B9" s="42" t="s">
        <v>1</v>
      </c>
      <c r="C9" s="43"/>
      <c r="D9" s="39"/>
      <c r="E9" s="39"/>
      <c r="F9" s="40"/>
      <c r="G9" s="40"/>
      <c r="H9" s="40"/>
      <c r="I9" s="40"/>
      <c r="J9" s="40"/>
      <c r="K9" s="40"/>
      <c r="L9" s="40"/>
      <c r="M9" s="40"/>
      <c r="N9" s="40"/>
    </row>
    <row r="10" spans="1:14">
      <c r="A10" s="41">
        <v>2</v>
      </c>
      <c r="B10" s="42" t="s">
        <v>33</v>
      </c>
      <c r="C10" s="44"/>
      <c r="D10" s="39"/>
      <c r="E10" s="39"/>
      <c r="F10" s="40"/>
      <c r="G10" s="40"/>
      <c r="H10" s="40"/>
      <c r="I10" s="40"/>
      <c r="J10" s="40"/>
      <c r="K10" s="40"/>
      <c r="L10" s="40"/>
      <c r="M10" s="40"/>
      <c r="N10" s="40"/>
    </row>
    <row r="11" spans="1:14" ht="32.25" customHeight="1">
      <c r="A11" s="16">
        <v>3</v>
      </c>
      <c r="B11" s="56" t="s">
        <v>106</v>
      </c>
      <c r="C11" s="17" t="s">
        <v>13</v>
      </c>
      <c r="D11" s="19">
        <v>1</v>
      </c>
      <c r="E11" s="18"/>
      <c r="F11" s="18"/>
      <c r="G11" s="18">
        <f>E11*F11</f>
        <v>0</v>
      </c>
      <c r="H11" s="18"/>
      <c r="I11" s="18"/>
      <c r="J11" s="18">
        <f>SUM(G11:I11)</f>
        <v>0</v>
      </c>
      <c r="K11" s="18">
        <f>D11*G11</f>
        <v>0</v>
      </c>
      <c r="L11" s="18">
        <f>D11*H11</f>
        <v>0</v>
      </c>
      <c r="M11" s="18">
        <f>D11*I11</f>
        <v>0</v>
      </c>
      <c r="N11" s="18">
        <f>K11+L11+M11</f>
        <v>0</v>
      </c>
    </row>
    <row r="12" spans="1:14" ht="25.5">
      <c r="A12" s="16">
        <v>4</v>
      </c>
      <c r="B12" s="20" t="s">
        <v>68</v>
      </c>
      <c r="C12" s="17" t="s">
        <v>5</v>
      </c>
      <c r="D12" s="19">
        <v>12</v>
      </c>
      <c r="E12" s="18"/>
      <c r="F12" s="18"/>
      <c r="G12" s="18">
        <f t="shared" ref="G12:G74" si="0">E12*F12</f>
        <v>0</v>
      </c>
      <c r="H12" s="18"/>
      <c r="I12" s="18"/>
      <c r="J12" s="18">
        <f t="shared" ref="J12:J74" si="1">SUM(G12:I12)</f>
        <v>0</v>
      </c>
      <c r="K12" s="18">
        <f t="shared" ref="K12:K74" si="2">D12*G12</f>
        <v>0</v>
      </c>
      <c r="L12" s="18">
        <f t="shared" ref="L12:L74" si="3">D12*H12</f>
        <v>0</v>
      </c>
      <c r="M12" s="18">
        <f t="shared" ref="M12:M74" si="4">D12*I12</f>
        <v>0</v>
      </c>
      <c r="N12" s="18">
        <f t="shared" ref="N12:N74" si="5">K12+L12+M12</f>
        <v>0</v>
      </c>
    </row>
    <row r="13" spans="1:14" ht="25.5">
      <c r="A13" s="16">
        <v>5</v>
      </c>
      <c r="B13" s="20" t="s">
        <v>34</v>
      </c>
      <c r="C13" s="17" t="s">
        <v>5</v>
      </c>
      <c r="D13" s="19">
        <v>60</v>
      </c>
      <c r="E13" s="18"/>
      <c r="F13" s="18"/>
      <c r="G13" s="18">
        <f t="shared" si="0"/>
        <v>0</v>
      </c>
      <c r="H13" s="18"/>
      <c r="I13" s="18"/>
      <c r="J13" s="18">
        <f t="shared" si="1"/>
        <v>0</v>
      </c>
      <c r="K13" s="18">
        <f t="shared" si="2"/>
        <v>0</v>
      </c>
      <c r="L13" s="18">
        <f t="shared" si="3"/>
        <v>0</v>
      </c>
      <c r="M13" s="18">
        <f t="shared" si="4"/>
        <v>0</v>
      </c>
      <c r="N13" s="18">
        <f t="shared" si="5"/>
        <v>0</v>
      </c>
    </row>
    <row r="14" spans="1:14" ht="25.5">
      <c r="A14" s="16">
        <v>6</v>
      </c>
      <c r="B14" s="20" t="s">
        <v>35</v>
      </c>
      <c r="C14" s="17" t="s">
        <v>5</v>
      </c>
      <c r="D14" s="19">
        <v>60</v>
      </c>
      <c r="E14" s="18"/>
      <c r="F14" s="18"/>
      <c r="G14" s="18">
        <f t="shared" si="0"/>
        <v>0</v>
      </c>
      <c r="H14" s="18"/>
      <c r="I14" s="18"/>
      <c r="J14" s="18">
        <f t="shared" si="1"/>
        <v>0</v>
      </c>
      <c r="K14" s="18">
        <f t="shared" si="2"/>
        <v>0</v>
      </c>
      <c r="L14" s="18">
        <f t="shared" si="3"/>
        <v>0</v>
      </c>
      <c r="M14" s="18">
        <f t="shared" si="4"/>
        <v>0</v>
      </c>
      <c r="N14" s="18">
        <f t="shared" si="5"/>
        <v>0</v>
      </c>
    </row>
    <row r="15" spans="1:14" ht="25.5">
      <c r="A15" s="16">
        <v>7</v>
      </c>
      <c r="B15" s="20" t="s">
        <v>36</v>
      </c>
      <c r="C15" s="17" t="s">
        <v>5</v>
      </c>
      <c r="D15" s="19">
        <v>77</v>
      </c>
      <c r="E15" s="18"/>
      <c r="F15" s="18"/>
      <c r="G15" s="18">
        <f t="shared" si="0"/>
        <v>0</v>
      </c>
      <c r="H15" s="18"/>
      <c r="I15" s="18"/>
      <c r="J15" s="18">
        <f t="shared" si="1"/>
        <v>0</v>
      </c>
      <c r="K15" s="18">
        <f t="shared" si="2"/>
        <v>0</v>
      </c>
      <c r="L15" s="18">
        <f t="shared" si="3"/>
        <v>0</v>
      </c>
      <c r="M15" s="18">
        <f t="shared" si="4"/>
        <v>0</v>
      </c>
      <c r="N15" s="18">
        <f t="shared" si="5"/>
        <v>0</v>
      </c>
    </row>
    <row r="16" spans="1:14" ht="25.5">
      <c r="A16" s="16">
        <v>8</v>
      </c>
      <c r="B16" s="20" t="s">
        <v>36</v>
      </c>
      <c r="C16" s="17" t="s">
        <v>5</v>
      </c>
      <c r="D16" s="19">
        <v>134</v>
      </c>
      <c r="E16" s="18"/>
      <c r="F16" s="18"/>
      <c r="G16" s="18">
        <f t="shared" si="0"/>
        <v>0</v>
      </c>
      <c r="H16" s="18"/>
      <c r="I16" s="18"/>
      <c r="J16" s="18">
        <f t="shared" si="1"/>
        <v>0</v>
      </c>
      <c r="K16" s="18">
        <f t="shared" si="2"/>
        <v>0</v>
      </c>
      <c r="L16" s="18">
        <f t="shared" si="3"/>
        <v>0</v>
      </c>
      <c r="M16" s="18">
        <f t="shared" si="4"/>
        <v>0</v>
      </c>
      <c r="N16" s="18">
        <f t="shared" si="5"/>
        <v>0</v>
      </c>
    </row>
    <row r="17" spans="1:14" ht="25.5">
      <c r="A17" s="16">
        <v>9</v>
      </c>
      <c r="B17" s="20" t="s">
        <v>37</v>
      </c>
      <c r="C17" s="17" t="s">
        <v>5</v>
      </c>
      <c r="D17" s="19">
        <v>1</v>
      </c>
      <c r="E17" s="18"/>
      <c r="F17" s="18"/>
      <c r="G17" s="18">
        <f t="shared" si="0"/>
        <v>0</v>
      </c>
      <c r="H17" s="18"/>
      <c r="I17" s="18"/>
      <c r="J17" s="18">
        <f t="shared" si="1"/>
        <v>0</v>
      </c>
      <c r="K17" s="18">
        <f t="shared" si="2"/>
        <v>0</v>
      </c>
      <c r="L17" s="18">
        <f t="shared" si="3"/>
        <v>0</v>
      </c>
      <c r="M17" s="18">
        <f t="shared" si="4"/>
        <v>0</v>
      </c>
      <c r="N17" s="18">
        <f t="shared" si="5"/>
        <v>0</v>
      </c>
    </row>
    <row r="18" spans="1:14" ht="25.5">
      <c r="A18" s="16">
        <v>10</v>
      </c>
      <c r="B18" s="20" t="s">
        <v>37</v>
      </c>
      <c r="C18" s="17" t="s">
        <v>5</v>
      </c>
      <c r="D18" s="19">
        <v>90</v>
      </c>
      <c r="E18" s="18"/>
      <c r="F18" s="18"/>
      <c r="G18" s="18">
        <f t="shared" si="0"/>
        <v>0</v>
      </c>
      <c r="H18" s="18"/>
      <c r="I18" s="18"/>
      <c r="J18" s="18">
        <f t="shared" si="1"/>
        <v>0</v>
      </c>
      <c r="K18" s="18">
        <f t="shared" si="2"/>
        <v>0</v>
      </c>
      <c r="L18" s="18">
        <f t="shared" si="3"/>
        <v>0</v>
      </c>
      <c r="M18" s="18">
        <f t="shared" si="4"/>
        <v>0</v>
      </c>
      <c r="N18" s="18">
        <f t="shared" si="5"/>
        <v>0</v>
      </c>
    </row>
    <row r="19" spans="1:14" ht="25.5">
      <c r="A19" s="16">
        <v>11</v>
      </c>
      <c r="B19" s="20" t="s">
        <v>69</v>
      </c>
      <c r="C19" s="17" t="s">
        <v>5</v>
      </c>
      <c r="D19" s="19">
        <v>28</v>
      </c>
      <c r="E19" s="18"/>
      <c r="F19" s="18"/>
      <c r="G19" s="18">
        <f t="shared" si="0"/>
        <v>0</v>
      </c>
      <c r="H19" s="18"/>
      <c r="I19" s="18"/>
      <c r="J19" s="18">
        <f t="shared" si="1"/>
        <v>0</v>
      </c>
      <c r="K19" s="18">
        <f t="shared" si="2"/>
        <v>0</v>
      </c>
      <c r="L19" s="18">
        <f t="shared" si="3"/>
        <v>0</v>
      </c>
      <c r="M19" s="18">
        <f t="shared" si="4"/>
        <v>0</v>
      </c>
      <c r="N19" s="18">
        <f t="shared" si="5"/>
        <v>0</v>
      </c>
    </row>
    <row r="20" spans="1:14">
      <c r="A20" s="16">
        <v>12</v>
      </c>
      <c r="B20" s="21" t="s">
        <v>82</v>
      </c>
      <c r="C20" s="17" t="s">
        <v>5</v>
      </c>
      <c r="D20" s="19">
        <v>10</v>
      </c>
      <c r="E20" s="18"/>
      <c r="F20" s="18"/>
      <c r="G20" s="18">
        <f t="shared" si="0"/>
        <v>0</v>
      </c>
      <c r="H20" s="18"/>
      <c r="I20" s="18"/>
      <c r="J20" s="18">
        <f t="shared" si="1"/>
        <v>0</v>
      </c>
      <c r="K20" s="18">
        <f t="shared" si="2"/>
        <v>0</v>
      </c>
      <c r="L20" s="18">
        <f t="shared" si="3"/>
        <v>0</v>
      </c>
      <c r="M20" s="18">
        <f t="shared" si="4"/>
        <v>0</v>
      </c>
      <c r="N20" s="18">
        <f t="shared" si="5"/>
        <v>0</v>
      </c>
    </row>
    <row r="21" spans="1:14">
      <c r="A21" s="16">
        <v>13</v>
      </c>
      <c r="B21" s="21" t="s">
        <v>83</v>
      </c>
      <c r="C21" s="17" t="s">
        <v>5</v>
      </c>
      <c r="D21" s="19">
        <v>30</v>
      </c>
      <c r="E21" s="18"/>
      <c r="F21" s="18"/>
      <c r="G21" s="18">
        <f t="shared" si="0"/>
        <v>0</v>
      </c>
      <c r="H21" s="18"/>
      <c r="I21" s="18"/>
      <c r="J21" s="18">
        <f t="shared" si="1"/>
        <v>0</v>
      </c>
      <c r="K21" s="18">
        <f t="shared" si="2"/>
        <v>0</v>
      </c>
      <c r="L21" s="18">
        <f t="shared" si="3"/>
        <v>0</v>
      </c>
      <c r="M21" s="18">
        <f t="shared" si="4"/>
        <v>0</v>
      </c>
      <c r="N21" s="18">
        <f t="shared" si="5"/>
        <v>0</v>
      </c>
    </row>
    <row r="22" spans="1:14">
      <c r="A22" s="16">
        <v>14</v>
      </c>
      <c r="B22" s="21" t="s">
        <v>84</v>
      </c>
      <c r="C22" s="17" t="s">
        <v>5</v>
      </c>
      <c r="D22" s="19">
        <v>30</v>
      </c>
      <c r="E22" s="18"/>
      <c r="F22" s="18"/>
      <c r="G22" s="18">
        <f t="shared" si="0"/>
        <v>0</v>
      </c>
      <c r="H22" s="18"/>
      <c r="I22" s="18"/>
      <c r="J22" s="18">
        <f t="shared" si="1"/>
        <v>0</v>
      </c>
      <c r="K22" s="18">
        <f t="shared" si="2"/>
        <v>0</v>
      </c>
      <c r="L22" s="18">
        <f t="shared" si="3"/>
        <v>0</v>
      </c>
      <c r="M22" s="18">
        <f t="shared" si="4"/>
        <v>0</v>
      </c>
      <c r="N22" s="18">
        <f t="shared" si="5"/>
        <v>0</v>
      </c>
    </row>
    <row r="23" spans="1:14">
      <c r="A23" s="16">
        <v>15</v>
      </c>
      <c r="B23" s="21" t="s">
        <v>85</v>
      </c>
      <c r="C23" s="17" t="s">
        <v>5</v>
      </c>
      <c r="D23" s="19">
        <v>60</v>
      </c>
      <c r="E23" s="18"/>
      <c r="F23" s="18"/>
      <c r="G23" s="18">
        <f t="shared" si="0"/>
        <v>0</v>
      </c>
      <c r="H23" s="18"/>
      <c r="I23" s="18"/>
      <c r="J23" s="18">
        <f t="shared" si="1"/>
        <v>0</v>
      </c>
      <c r="K23" s="18">
        <f t="shared" si="2"/>
        <v>0</v>
      </c>
      <c r="L23" s="18">
        <f t="shared" si="3"/>
        <v>0</v>
      </c>
      <c r="M23" s="18">
        <f t="shared" si="4"/>
        <v>0</v>
      </c>
      <c r="N23" s="18">
        <f t="shared" si="5"/>
        <v>0</v>
      </c>
    </row>
    <row r="24" spans="1:14">
      <c r="A24" s="16">
        <v>16</v>
      </c>
      <c r="B24" s="21" t="s">
        <v>86</v>
      </c>
      <c r="C24" s="17" t="s">
        <v>5</v>
      </c>
      <c r="D24" s="19">
        <v>60</v>
      </c>
      <c r="E24" s="18"/>
      <c r="F24" s="18"/>
      <c r="G24" s="18">
        <f t="shared" si="0"/>
        <v>0</v>
      </c>
      <c r="H24" s="18"/>
      <c r="I24" s="18"/>
      <c r="J24" s="18">
        <f t="shared" si="1"/>
        <v>0</v>
      </c>
      <c r="K24" s="18">
        <f t="shared" si="2"/>
        <v>0</v>
      </c>
      <c r="L24" s="18">
        <f t="shared" si="3"/>
        <v>0</v>
      </c>
      <c r="M24" s="18">
        <f t="shared" si="4"/>
        <v>0</v>
      </c>
      <c r="N24" s="18">
        <f t="shared" si="5"/>
        <v>0</v>
      </c>
    </row>
    <row r="25" spans="1:14">
      <c r="A25" s="16">
        <v>17</v>
      </c>
      <c r="B25" s="21" t="s">
        <v>87</v>
      </c>
      <c r="C25" s="17" t="s">
        <v>5</v>
      </c>
      <c r="D25" s="19">
        <v>24</v>
      </c>
      <c r="E25" s="18"/>
      <c r="F25" s="18"/>
      <c r="G25" s="18">
        <f t="shared" si="0"/>
        <v>0</v>
      </c>
      <c r="H25" s="18"/>
      <c r="I25" s="18"/>
      <c r="J25" s="18">
        <f t="shared" si="1"/>
        <v>0</v>
      </c>
      <c r="K25" s="18">
        <f t="shared" si="2"/>
        <v>0</v>
      </c>
      <c r="L25" s="18">
        <f t="shared" si="3"/>
        <v>0</v>
      </c>
      <c r="M25" s="18">
        <f t="shared" si="4"/>
        <v>0</v>
      </c>
      <c r="N25" s="18">
        <f t="shared" si="5"/>
        <v>0</v>
      </c>
    </row>
    <row r="26" spans="1:14">
      <c r="A26" s="16">
        <v>18</v>
      </c>
      <c r="B26" s="21" t="s">
        <v>88</v>
      </c>
      <c r="C26" s="17" t="s">
        <v>5</v>
      </c>
      <c r="D26" s="19">
        <v>110</v>
      </c>
      <c r="E26" s="18"/>
      <c r="F26" s="18"/>
      <c r="G26" s="18">
        <f t="shared" si="0"/>
        <v>0</v>
      </c>
      <c r="H26" s="18"/>
      <c r="I26" s="18"/>
      <c r="J26" s="18">
        <f t="shared" si="1"/>
        <v>0</v>
      </c>
      <c r="K26" s="18">
        <f t="shared" si="2"/>
        <v>0</v>
      </c>
      <c r="L26" s="18">
        <f t="shared" si="3"/>
        <v>0</v>
      </c>
      <c r="M26" s="18">
        <f t="shared" si="4"/>
        <v>0</v>
      </c>
      <c r="N26" s="18">
        <f t="shared" si="5"/>
        <v>0</v>
      </c>
    </row>
    <row r="27" spans="1:14">
      <c r="A27" s="16">
        <v>19</v>
      </c>
      <c r="B27" s="21" t="s">
        <v>89</v>
      </c>
      <c r="C27" s="17" t="s">
        <v>5</v>
      </c>
      <c r="D27" s="19">
        <v>25</v>
      </c>
      <c r="E27" s="18"/>
      <c r="F27" s="18"/>
      <c r="G27" s="18">
        <f t="shared" si="0"/>
        <v>0</v>
      </c>
      <c r="H27" s="18"/>
      <c r="I27" s="18"/>
      <c r="J27" s="18">
        <f t="shared" si="1"/>
        <v>0</v>
      </c>
      <c r="K27" s="18">
        <f t="shared" si="2"/>
        <v>0</v>
      </c>
      <c r="L27" s="18">
        <f t="shared" si="3"/>
        <v>0</v>
      </c>
      <c r="M27" s="18">
        <f t="shared" si="4"/>
        <v>0</v>
      </c>
      <c r="N27" s="18">
        <f t="shared" si="5"/>
        <v>0</v>
      </c>
    </row>
    <row r="28" spans="1:14">
      <c r="A28" s="16">
        <v>20</v>
      </c>
      <c r="B28" s="21" t="s">
        <v>38</v>
      </c>
      <c r="C28" s="17" t="s">
        <v>3</v>
      </c>
      <c r="D28" s="17">
        <v>1</v>
      </c>
      <c r="E28" s="18"/>
      <c r="F28" s="18"/>
      <c r="G28" s="18">
        <f t="shared" si="0"/>
        <v>0</v>
      </c>
      <c r="H28" s="18"/>
      <c r="I28" s="18"/>
      <c r="J28" s="18">
        <f t="shared" si="1"/>
        <v>0</v>
      </c>
      <c r="K28" s="18">
        <f t="shared" si="2"/>
        <v>0</v>
      </c>
      <c r="L28" s="18">
        <f t="shared" si="3"/>
        <v>0</v>
      </c>
      <c r="M28" s="18">
        <f t="shared" si="4"/>
        <v>0</v>
      </c>
      <c r="N28" s="18">
        <f t="shared" si="5"/>
        <v>0</v>
      </c>
    </row>
    <row r="29" spans="1:14">
      <c r="A29" s="16">
        <v>21</v>
      </c>
      <c r="B29" s="20" t="s">
        <v>70</v>
      </c>
      <c r="C29" s="17" t="s">
        <v>6</v>
      </c>
      <c r="D29" s="19">
        <v>2</v>
      </c>
      <c r="E29" s="18"/>
      <c r="F29" s="18"/>
      <c r="G29" s="18">
        <f t="shared" si="0"/>
        <v>0</v>
      </c>
      <c r="H29" s="18"/>
      <c r="I29" s="18"/>
      <c r="J29" s="18">
        <f t="shared" si="1"/>
        <v>0</v>
      </c>
      <c r="K29" s="18">
        <f t="shared" si="2"/>
        <v>0</v>
      </c>
      <c r="L29" s="18">
        <f t="shared" si="3"/>
        <v>0</v>
      </c>
      <c r="M29" s="18">
        <f t="shared" si="4"/>
        <v>0</v>
      </c>
      <c r="N29" s="18">
        <f t="shared" si="5"/>
        <v>0</v>
      </c>
    </row>
    <row r="30" spans="1:14">
      <c r="A30" s="16">
        <v>22</v>
      </c>
      <c r="B30" s="20" t="s">
        <v>39</v>
      </c>
      <c r="C30" s="17" t="s">
        <v>6</v>
      </c>
      <c r="D30" s="19">
        <v>6</v>
      </c>
      <c r="E30" s="18"/>
      <c r="F30" s="18"/>
      <c r="G30" s="18">
        <f t="shared" si="0"/>
        <v>0</v>
      </c>
      <c r="H30" s="18"/>
      <c r="I30" s="18"/>
      <c r="J30" s="18">
        <f t="shared" si="1"/>
        <v>0</v>
      </c>
      <c r="K30" s="18">
        <f t="shared" si="2"/>
        <v>0</v>
      </c>
      <c r="L30" s="18">
        <f t="shared" si="3"/>
        <v>0</v>
      </c>
      <c r="M30" s="18">
        <f t="shared" si="4"/>
        <v>0</v>
      </c>
      <c r="N30" s="18">
        <f t="shared" si="5"/>
        <v>0</v>
      </c>
    </row>
    <row r="31" spans="1:14">
      <c r="A31" s="16">
        <v>23</v>
      </c>
      <c r="B31" s="20" t="s">
        <v>40</v>
      </c>
      <c r="C31" s="17" t="s">
        <v>6</v>
      </c>
      <c r="D31" s="19">
        <v>18</v>
      </c>
      <c r="E31" s="18"/>
      <c r="F31" s="18"/>
      <c r="G31" s="18">
        <f t="shared" si="0"/>
        <v>0</v>
      </c>
      <c r="H31" s="18"/>
      <c r="I31" s="18"/>
      <c r="J31" s="18">
        <f t="shared" si="1"/>
        <v>0</v>
      </c>
      <c r="K31" s="18">
        <f t="shared" si="2"/>
        <v>0</v>
      </c>
      <c r="L31" s="18">
        <f t="shared" si="3"/>
        <v>0</v>
      </c>
      <c r="M31" s="18">
        <f t="shared" si="4"/>
        <v>0</v>
      </c>
      <c r="N31" s="18">
        <f t="shared" si="5"/>
        <v>0</v>
      </c>
    </row>
    <row r="32" spans="1:14">
      <c r="A32" s="16">
        <v>24</v>
      </c>
      <c r="B32" s="20" t="s">
        <v>7</v>
      </c>
      <c r="C32" s="17" t="s">
        <v>6</v>
      </c>
      <c r="D32" s="19">
        <v>130</v>
      </c>
      <c r="E32" s="18"/>
      <c r="F32" s="18"/>
      <c r="G32" s="18">
        <f t="shared" si="0"/>
        <v>0</v>
      </c>
      <c r="H32" s="18"/>
      <c r="I32" s="18"/>
      <c r="J32" s="18">
        <f t="shared" si="1"/>
        <v>0</v>
      </c>
      <c r="K32" s="18">
        <f t="shared" si="2"/>
        <v>0</v>
      </c>
      <c r="L32" s="18">
        <f t="shared" si="3"/>
        <v>0</v>
      </c>
      <c r="M32" s="18">
        <f t="shared" si="4"/>
        <v>0</v>
      </c>
      <c r="N32" s="18">
        <f t="shared" si="5"/>
        <v>0</v>
      </c>
    </row>
    <row r="33" spans="1:14">
      <c r="A33" s="16">
        <v>25</v>
      </c>
      <c r="B33" s="20" t="s">
        <v>41</v>
      </c>
      <c r="C33" s="17" t="s">
        <v>6</v>
      </c>
      <c r="D33" s="19">
        <v>58</v>
      </c>
      <c r="E33" s="18"/>
      <c r="F33" s="18"/>
      <c r="G33" s="18">
        <f t="shared" si="0"/>
        <v>0</v>
      </c>
      <c r="H33" s="18"/>
      <c r="I33" s="18"/>
      <c r="J33" s="18">
        <f t="shared" si="1"/>
        <v>0</v>
      </c>
      <c r="K33" s="18">
        <f t="shared" si="2"/>
        <v>0</v>
      </c>
      <c r="L33" s="18">
        <f t="shared" si="3"/>
        <v>0</v>
      </c>
      <c r="M33" s="18">
        <f t="shared" si="4"/>
        <v>0</v>
      </c>
      <c r="N33" s="18">
        <f t="shared" si="5"/>
        <v>0</v>
      </c>
    </row>
    <row r="34" spans="1:14">
      <c r="A34" s="16">
        <v>26</v>
      </c>
      <c r="B34" s="20" t="s">
        <v>71</v>
      </c>
      <c r="C34" s="17" t="s">
        <v>6</v>
      </c>
      <c r="D34" s="19">
        <v>25</v>
      </c>
      <c r="E34" s="18"/>
      <c r="F34" s="18"/>
      <c r="G34" s="18">
        <f t="shared" si="0"/>
        <v>0</v>
      </c>
      <c r="H34" s="18"/>
      <c r="I34" s="18"/>
      <c r="J34" s="18">
        <f t="shared" si="1"/>
        <v>0</v>
      </c>
      <c r="K34" s="18">
        <f t="shared" si="2"/>
        <v>0</v>
      </c>
      <c r="L34" s="18">
        <f t="shared" si="3"/>
        <v>0</v>
      </c>
      <c r="M34" s="18">
        <f t="shared" si="4"/>
        <v>0</v>
      </c>
      <c r="N34" s="18">
        <f t="shared" si="5"/>
        <v>0</v>
      </c>
    </row>
    <row r="35" spans="1:14">
      <c r="A35" s="16">
        <v>27</v>
      </c>
      <c r="B35" s="20" t="s">
        <v>9</v>
      </c>
      <c r="C35" s="17" t="s">
        <v>6</v>
      </c>
      <c r="D35" s="19">
        <v>74</v>
      </c>
      <c r="E35" s="18"/>
      <c r="F35" s="18"/>
      <c r="G35" s="18">
        <f t="shared" si="0"/>
        <v>0</v>
      </c>
      <c r="H35" s="18"/>
      <c r="I35" s="18"/>
      <c r="J35" s="18">
        <f t="shared" si="1"/>
        <v>0</v>
      </c>
      <c r="K35" s="18">
        <f t="shared" si="2"/>
        <v>0</v>
      </c>
      <c r="L35" s="18">
        <f t="shared" si="3"/>
        <v>0</v>
      </c>
      <c r="M35" s="18">
        <f t="shared" si="4"/>
        <v>0</v>
      </c>
      <c r="N35" s="18">
        <f t="shared" si="5"/>
        <v>0</v>
      </c>
    </row>
    <row r="36" spans="1:14">
      <c r="A36" s="16">
        <v>28</v>
      </c>
      <c r="B36" s="22" t="s">
        <v>10</v>
      </c>
      <c r="C36" s="17" t="s">
        <v>3</v>
      </c>
      <c r="D36" s="17">
        <v>1</v>
      </c>
      <c r="E36" s="18"/>
      <c r="F36" s="18"/>
      <c r="G36" s="18">
        <f t="shared" si="0"/>
        <v>0</v>
      </c>
      <c r="H36" s="18"/>
      <c r="I36" s="18"/>
      <c r="J36" s="18">
        <f t="shared" si="1"/>
        <v>0</v>
      </c>
      <c r="K36" s="18">
        <f t="shared" si="2"/>
        <v>0</v>
      </c>
      <c r="L36" s="18">
        <f t="shared" si="3"/>
        <v>0</v>
      </c>
      <c r="M36" s="18">
        <f t="shared" si="4"/>
        <v>0</v>
      </c>
      <c r="N36" s="18">
        <f t="shared" si="5"/>
        <v>0</v>
      </c>
    </row>
    <row r="37" spans="1:14">
      <c r="A37" s="41">
        <v>29</v>
      </c>
      <c r="B37" s="42" t="s">
        <v>12</v>
      </c>
      <c r="C37" s="39"/>
      <c r="D37" s="39"/>
      <c r="E37" s="40"/>
      <c r="F37" s="40"/>
      <c r="G37" s="40"/>
      <c r="H37" s="40"/>
      <c r="I37" s="40"/>
      <c r="J37" s="40"/>
      <c r="K37" s="40"/>
      <c r="L37" s="40"/>
      <c r="M37" s="40"/>
      <c r="N37" s="40"/>
    </row>
    <row r="38" spans="1:14">
      <c r="A38" s="16">
        <v>30</v>
      </c>
      <c r="B38" s="22" t="s">
        <v>43</v>
      </c>
      <c r="C38" s="17" t="s">
        <v>5</v>
      </c>
      <c r="D38" s="17">
        <v>216</v>
      </c>
      <c r="E38" s="18"/>
      <c r="F38" s="18"/>
      <c r="G38" s="18">
        <f t="shared" si="0"/>
        <v>0</v>
      </c>
      <c r="H38" s="18"/>
      <c r="I38" s="18"/>
      <c r="J38" s="18">
        <f t="shared" si="1"/>
        <v>0</v>
      </c>
      <c r="K38" s="18">
        <f t="shared" si="2"/>
        <v>0</v>
      </c>
      <c r="L38" s="18">
        <f t="shared" si="3"/>
        <v>0</v>
      </c>
      <c r="M38" s="18">
        <f t="shared" si="4"/>
        <v>0</v>
      </c>
      <c r="N38" s="18">
        <f t="shared" si="5"/>
        <v>0</v>
      </c>
    </row>
    <row r="39" spans="1:14">
      <c r="A39" s="16">
        <v>31</v>
      </c>
      <c r="B39" s="22" t="s">
        <v>44</v>
      </c>
      <c r="C39" s="17" t="s">
        <v>5</v>
      </c>
      <c r="D39" s="17">
        <v>216</v>
      </c>
      <c r="E39" s="18"/>
      <c r="F39" s="18"/>
      <c r="G39" s="18">
        <f t="shared" si="0"/>
        <v>0</v>
      </c>
      <c r="H39" s="18"/>
      <c r="I39" s="18"/>
      <c r="J39" s="18">
        <f t="shared" si="1"/>
        <v>0</v>
      </c>
      <c r="K39" s="18">
        <f t="shared" si="2"/>
        <v>0</v>
      </c>
      <c r="L39" s="18">
        <f t="shared" si="3"/>
        <v>0</v>
      </c>
      <c r="M39" s="18">
        <f t="shared" si="4"/>
        <v>0</v>
      </c>
      <c r="N39" s="18">
        <f t="shared" si="5"/>
        <v>0</v>
      </c>
    </row>
    <row r="40" spans="1:14">
      <c r="A40" s="16">
        <v>32</v>
      </c>
      <c r="B40" s="22" t="s">
        <v>44</v>
      </c>
      <c r="C40" s="17" t="s">
        <v>5</v>
      </c>
      <c r="D40" s="17">
        <v>442</v>
      </c>
      <c r="E40" s="18"/>
      <c r="F40" s="18"/>
      <c r="G40" s="18">
        <f t="shared" si="0"/>
        <v>0</v>
      </c>
      <c r="H40" s="18"/>
      <c r="I40" s="18"/>
      <c r="J40" s="18">
        <f t="shared" si="1"/>
        <v>0</v>
      </c>
      <c r="K40" s="18">
        <f t="shared" si="2"/>
        <v>0</v>
      </c>
      <c r="L40" s="18">
        <f t="shared" si="3"/>
        <v>0</v>
      </c>
      <c r="M40" s="18">
        <f t="shared" si="4"/>
        <v>0</v>
      </c>
      <c r="N40" s="18">
        <f t="shared" si="5"/>
        <v>0</v>
      </c>
    </row>
    <row r="41" spans="1:14">
      <c r="A41" s="16">
        <v>33</v>
      </c>
      <c r="B41" s="22" t="s">
        <v>72</v>
      </c>
      <c r="C41" s="17" t="s">
        <v>5</v>
      </c>
      <c r="D41" s="17">
        <v>442</v>
      </c>
      <c r="E41" s="18"/>
      <c r="F41" s="18"/>
      <c r="G41" s="18">
        <f t="shared" si="0"/>
        <v>0</v>
      </c>
      <c r="H41" s="18"/>
      <c r="I41" s="18"/>
      <c r="J41" s="18">
        <f t="shared" si="1"/>
        <v>0</v>
      </c>
      <c r="K41" s="18">
        <f t="shared" si="2"/>
        <v>0</v>
      </c>
      <c r="L41" s="18">
        <f t="shared" si="3"/>
        <v>0</v>
      </c>
      <c r="M41" s="18">
        <f t="shared" si="4"/>
        <v>0</v>
      </c>
      <c r="N41" s="18">
        <f t="shared" si="5"/>
        <v>0</v>
      </c>
    </row>
    <row r="42" spans="1:14">
      <c r="A42" s="16">
        <v>34</v>
      </c>
      <c r="B42" s="22" t="s">
        <v>62</v>
      </c>
      <c r="C42" s="17" t="s">
        <v>5</v>
      </c>
      <c r="D42" s="17">
        <v>216</v>
      </c>
      <c r="E42" s="18"/>
      <c r="F42" s="18"/>
      <c r="G42" s="18">
        <f t="shared" si="0"/>
        <v>0</v>
      </c>
      <c r="H42" s="18"/>
      <c r="I42" s="18"/>
      <c r="J42" s="18">
        <f t="shared" si="1"/>
        <v>0</v>
      </c>
      <c r="K42" s="18">
        <f t="shared" si="2"/>
        <v>0</v>
      </c>
      <c r="L42" s="18">
        <f t="shared" si="3"/>
        <v>0</v>
      </c>
      <c r="M42" s="18">
        <f t="shared" si="4"/>
        <v>0</v>
      </c>
      <c r="N42" s="18">
        <f t="shared" si="5"/>
        <v>0</v>
      </c>
    </row>
    <row r="43" spans="1:14">
      <c r="A43" s="16">
        <v>35</v>
      </c>
      <c r="B43" s="22" t="s">
        <v>90</v>
      </c>
      <c r="C43" s="17" t="s">
        <v>5</v>
      </c>
      <c r="D43" s="17">
        <v>216</v>
      </c>
      <c r="E43" s="18"/>
      <c r="F43" s="18"/>
      <c r="G43" s="18">
        <f t="shared" si="0"/>
        <v>0</v>
      </c>
      <c r="H43" s="18"/>
      <c r="I43" s="18"/>
      <c r="J43" s="18">
        <f t="shared" si="1"/>
        <v>0</v>
      </c>
      <c r="K43" s="18">
        <f t="shared" si="2"/>
        <v>0</v>
      </c>
      <c r="L43" s="18">
        <f t="shared" si="3"/>
        <v>0</v>
      </c>
      <c r="M43" s="18">
        <f t="shared" si="4"/>
        <v>0</v>
      </c>
      <c r="N43" s="18">
        <f t="shared" si="5"/>
        <v>0</v>
      </c>
    </row>
    <row r="44" spans="1:14">
      <c r="A44" s="16">
        <v>36</v>
      </c>
      <c r="B44" s="22" t="s">
        <v>63</v>
      </c>
      <c r="C44" s="17" t="s">
        <v>5</v>
      </c>
      <c r="D44" s="17">
        <v>442</v>
      </c>
      <c r="E44" s="18"/>
      <c r="F44" s="18"/>
      <c r="G44" s="18">
        <f t="shared" si="0"/>
        <v>0</v>
      </c>
      <c r="H44" s="18"/>
      <c r="I44" s="18"/>
      <c r="J44" s="18">
        <f t="shared" si="1"/>
        <v>0</v>
      </c>
      <c r="K44" s="18">
        <f t="shared" si="2"/>
        <v>0</v>
      </c>
      <c r="L44" s="18">
        <f t="shared" si="3"/>
        <v>0</v>
      </c>
      <c r="M44" s="18">
        <f t="shared" si="4"/>
        <v>0</v>
      </c>
      <c r="N44" s="18">
        <f t="shared" si="5"/>
        <v>0</v>
      </c>
    </row>
    <row r="45" spans="1:14">
      <c r="A45" s="16">
        <v>37</v>
      </c>
      <c r="B45" s="22" t="s">
        <v>91</v>
      </c>
      <c r="C45" s="17" t="s">
        <v>5</v>
      </c>
      <c r="D45" s="17">
        <v>442</v>
      </c>
      <c r="E45" s="18"/>
      <c r="F45" s="18"/>
      <c r="G45" s="18">
        <f t="shared" si="0"/>
        <v>0</v>
      </c>
      <c r="H45" s="18"/>
      <c r="I45" s="18"/>
      <c r="J45" s="18">
        <f t="shared" si="1"/>
        <v>0</v>
      </c>
      <c r="K45" s="18">
        <f t="shared" si="2"/>
        <v>0</v>
      </c>
      <c r="L45" s="18">
        <f t="shared" si="3"/>
        <v>0</v>
      </c>
      <c r="M45" s="18">
        <f t="shared" si="4"/>
        <v>0</v>
      </c>
      <c r="N45" s="18">
        <f t="shared" si="5"/>
        <v>0</v>
      </c>
    </row>
    <row r="46" spans="1:14">
      <c r="A46" s="16">
        <v>38</v>
      </c>
      <c r="B46" s="21" t="s">
        <v>38</v>
      </c>
      <c r="C46" s="17" t="s">
        <v>3</v>
      </c>
      <c r="D46" s="17">
        <v>1</v>
      </c>
      <c r="E46" s="18"/>
      <c r="F46" s="18"/>
      <c r="G46" s="18">
        <f t="shared" si="0"/>
        <v>0</v>
      </c>
      <c r="H46" s="18"/>
      <c r="I46" s="18"/>
      <c r="J46" s="18">
        <f t="shared" si="1"/>
        <v>0</v>
      </c>
      <c r="K46" s="18">
        <f t="shared" si="2"/>
        <v>0</v>
      </c>
      <c r="L46" s="18">
        <f t="shared" si="3"/>
        <v>0</v>
      </c>
      <c r="M46" s="18">
        <f t="shared" si="4"/>
        <v>0</v>
      </c>
      <c r="N46" s="18">
        <f t="shared" si="5"/>
        <v>0</v>
      </c>
    </row>
    <row r="47" spans="1:14" ht="25.5">
      <c r="A47" s="16">
        <v>39</v>
      </c>
      <c r="B47" s="22" t="s">
        <v>94</v>
      </c>
      <c r="C47" s="17" t="s">
        <v>6</v>
      </c>
      <c r="D47" s="17">
        <v>56</v>
      </c>
      <c r="E47" s="18"/>
      <c r="F47" s="18"/>
      <c r="G47" s="18">
        <f t="shared" si="0"/>
        <v>0</v>
      </c>
      <c r="H47" s="18"/>
      <c r="I47" s="18"/>
      <c r="J47" s="18">
        <f t="shared" si="1"/>
        <v>0</v>
      </c>
      <c r="K47" s="18">
        <f t="shared" si="2"/>
        <v>0</v>
      </c>
      <c r="L47" s="18">
        <f t="shared" si="3"/>
        <v>0</v>
      </c>
      <c r="M47" s="18">
        <f t="shared" si="4"/>
        <v>0</v>
      </c>
      <c r="N47" s="18">
        <f t="shared" si="5"/>
        <v>0</v>
      </c>
    </row>
    <row r="48" spans="1:14">
      <c r="A48" s="16">
        <v>40</v>
      </c>
      <c r="B48" s="22" t="s">
        <v>14</v>
      </c>
      <c r="C48" s="17" t="s">
        <v>5</v>
      </c>
      <c r="D48" s="17">
        <v>224</v>
      </c>
      <c r="E48" s="18"/>
      <c r="F48" s="18"/>
      <c r="G48" s="18">
        <f t="shared" si="0"/>
        <v>0</v>
      </c>
      <c r="H48" s="18"/>
      <c r="I48" s="18"/>
      <c r="J48" s="18">
        <f t="shared" si="1"/>
        <v>0</v>
      </c>
      <c r="K48" s="18">
        <f t="shared" si="2"/>
        <v>0</v>
      </c>
      <c r="L48" s="18">
        <f t="shared" si="3"/>
        <v>0</v>
      </c>
      <c r="M48" s="18">
        <f t="shared" si="4"/>
        <v>0</v>
      </c>
      <c r="N48" s="18">
        <f t="shared" si="5"/>
        <v>0</v>
      </c>
    </row>
    <row r="49" spans="1:14">
      <c r="A49" s="16">
        <v>41</v>
      </c>
      <c r="B49" s="22" t="s">
        <v>15</v>
      </c>
      <c r="C49" s="17" t="s">
        <v>6</v>
      </c>
      <c r="D49" s="17">
        <v>112</v>
      </c>
      <c r="E49" s="18"/>
      <c r="F49" s="18"/>
      <c r="G49" s="18">
        <f t="shared" si="0"/>
        <v>0</v>
      </c>
      <c r="H49" s="18"/>
      <c r="I49" s="18"/>
      <c r="J49" s="18">
        <f t="shared" si="1"/>
        <v>0</v>
      </c>
      <c r="K49" s="18">
        <f t="shared" si="2"/>
        <v>0</v>
      </c>
      <c r="L49" s="18">
        <f t="shared" si="3"/>
        <v>0</v>
      </c>
      <c r="M49" s="18">
        <f t="shared" si="4"/>
        <v>0</v>
      </c>
      <c r="N49" s="18">
        <f t="shared" si="5"/>
        <v>0</v>
      </c>
    </row>
    <row r="50" spans="1:14">
      <c r="A50" s="16">
        <v>42</v>
      </c>
      <c r="B50" s="22" t="s">
        <v>10</v>
      </c>
      <c r="C50" s="17" t="s">
        <v>42</v>
      </c>
      <c r="D50" s="17">
        <v>1</v>
      </c>
      <c r="E50" s="18"/>
      <c r="F50" s="18"/>
      <c r="G50" s="18">
        <f t="shared" si="0"/>
        <v>0</v>
      </c>
      <c r="H50" s="18"/>
      <c r="I50" s="18"/>
      <c r="J50" s="18">
        <f t="shared" si="1"/>
        <v>0</v>
      </c>
      <c r="K50" s="18">
        <f t="shared" si="2"/>
        <v>0</v>
      </c>
      <c r="L50" s="18">
        <f t="shared" si="3"/>
        <v>0</v>
      </c>
      <c r="M50" s="18">
        <f t="shared" si="4"/>
        <v>0</v>
      </c>
      <c r="N50" s="18">
        <f t="shared" si="5"/>
        <v>0</v>
      </c>
    </row>
    <row r="51" spans="1:14">
      <c r="A51" s="41">
        <v>43</v>
      </c>
      <c r="B51" s="42" t="s">
        <v>48</v>
      </c>
      <c r="C51" s="39"/>
      <c r="D51" s="39"/>
      <c r="E51" s="40"/>
      <c r="F51" s="40"/>
      <c r="G51" s="40"/>
      <c r="H51" s="40"/>
      <c r="I51" s="40"/>
      <c r="J51" s="40"/>
      <c r="K51" s="40"/>
      <c r="L51" s="40"/>
      <c r="M51" s="40"/>
      <c r="N51" s="40"/>
    </row>
    <row r="52" spans="1:14">
      <c r="A52" s="41">
        <v>44</v>
      </c>
      <c r="B52" s="42" t="s">
        <v>16</v>
      </c>
      <c r="C52" s="39"/>
      <c r="D52" s="39"/>
      <c r="E52" s="40"/>
      <c r="F52" s="40"/>
      <c r="G52" s="40"/>
      <c r="H52" s="40"/>
      <c r="I52" s="40"/>
      <c r="J52" s="40"/>
      <c r="K52" s="40"/>
      <c r="L52" s="40"/>
      <c r="M52" s="40"/>
      <c r="N52" s="40"/>
    </row>
    <row r="53" spans="1:14">
      <c r="A53" s="16">
        <v>45</v>
      </c>
      <c r="B53" s="22" t="s">
        <v>49</v>
      </c>
      <c r="C53" s="17" t="s">
        <v>5</v>
      </c>
      <c r="D53" s="17">
        <v>244</v>
      </c>
      <c r="E53" s="18"/>
      <c r="F53" s="18"/>
      <c r="G53" s="18">
        <f t="shared" si="0"/>
        <v>0</v>
      </c>
      <c r="H53" s="18"/>
      <c r="I53" s="18"/>
      <c r="J53" s="18">
        <f t="shared" si="1"/>
        <v>0</v>
      </c>
      <c r="K53" s="18">
        <f t="shared" si="2"/>
        <v>0</v>
      </c>
      <c r="L53" s="18">
        <f t="shared" si="3"/>
        <v>0</v>
      </c>
      <c r="M53" s="18">
        <f t="shared" si="4"/>
        <v>0</v>
      </c>
      <c r="N53" s="18">
        <f t="shared" si="5"/>
        <v>0</v>
      </c>
    </row>
    <row r="54" spans="1:14">
      <c r="A54" s="16">
        <v>46</v>
      </c>
      <c r="B54" s="22" t="s">
        <v>73</v>
      </c>
      <c r="C54" s="17" t="s">
        <v>5</v>
      </c>
      <c r="D54" s="17">
        <v>144</v>
      </c>
      <c r="E54" s="18"/>
      <c r="F54" s="18"/>
      <c r="G54" s="18">
        <f t="shared" si="0"/>
        <v>0</v>
      </c>
      <c r="H54" s="18"/>
      <c r="I54" s="18"/>
      <c r="J54" s="18">
        <f t="shared" si="1"/>
        <v>0</v>
      </c>
      <c r="K54" s="18">
        <f t="shared" si="2"/>
        <v>0</v>
      </c>
      <c r="L54" s="18">
        <f t="shared" si="3"/>
        <v>0</v>
      </c>
      <c r="M54" s="18">
        <f t="shared" si="4"/>
        <v>0</v>
      </c>
      <c r="N54" s="18">
        <f t="shared" si="5"/>
        <v>0</v>
      </c>
    </row>
    <row r="55" spans="1:14">
      <c r="A55" s="16">
        <v>47</v>
      </c>
      <c r="B55" s="22" t="s">
        <v>74</v>
      </c>
      <c r="C55" s="17" t="s">
        <v>5</v>
      </c>
      <c r="D55" s="17">
        <v>92</v>
      </c>
      <c r="E55" s="18"/>
      <c r="F55" s="18"/>
      <c r="G55" s="18">
        <f t="shared" si="0"/>
        <v>0</v>
      </c>
      <c r="H55" s="18"/>
      <c r="I55" s="18"/>
      <c r="J55" s="18">
        <f t="shared" si="1"/>
        <v>0</v>
      </c>
      <c r="K55" s="18">
        <f t="shared" si="2"/>
        <v>0</v>
      </c>
      <c r="L55" s="18">
        <f t="shared" si="3"/>
        <v>0</v>
      </c>
      <c r="M55" s="18">
        <f t="shared" si="4"/>
        <v>0</v>
      </c>
      <c r="N55" s="18">
        <f t="shared" si="5"/>
        <v>0</v>
      </c>
    </row>
    <row r="56" spans="1:14">
      <c r="A56" s="16">
        <v>48</v>
      </c>
      <c r="B56" s="22" t="s">
        <v>65</v>
      </c>
      <c r="C56" s="17" t="s">
        <v>5</v>
      </c>
      <c r="D56" s="17">
        <v>244</v>
      </c>
      <c r="E56" s="18"/>
      <c r="F56" s="18"/>
      <c r="G56" s="18">
        <f t="shared" si="0"/>
        <v>0</v>
      </c>
      <c r="H56" s="18"/>
      <c r="I56" s="18"/>
      <c r="J56" s="18">
        <f t="shared" si="1"/>
        <v>0</v>
      </c>
      <c r="K56" s="18">
        <f t="shared" si="2"/>
        <v>0</v>
      </c>
      <c r="L56" s="18">
        <f t="shared" si="3"/>
        <v>0</v>
      </c>
      <c r="M56" s="18">
        <f t="shared" si="4"/>
        <v>0</v>
      </c>
      <c r="N56" s="18">
        <f t="shared" si="5"/>
        <v>0</v>
      </c>
    </row>
    <row r="57" spans="1:14">
      <c r="A57" s="16">
        <v>49</v>
      </c>
      <c r="B57" s="22" t="s">
        <v>92</v>
      </c>
      <c r="C57" s="17" t="s">
        <v>5</v>
      </c>
      <c r="D57" s="17">
        <v>144</v>
      </c>
      <c r="E57" s="18"/>
      <c r="F57" s="18"/>
      <c r="G57" s="18">
        <f t="shared" si="0"/>
        <v>0</v>
      </c>
      <c r="H57" s="18"/>
      <c r="I57" s="18"/>
      <c r="J57" s="18">
        <f t="shared" si="1"/>
        <v>0</v>
      </c>
      <c r="K57" s="18">
        <f t="shared" si="2"/>
        <v>0</v>
      </c>
      <c r="L57" s="18">
        <f t="shared" si="3"/>
        <v>0</v>
      </c>
      <c r="M57" s="18">
        <f t="shared" si="4"/>
        <v>0</v>
      </c>
      <c r="N57" s="18">
        <f t="shared" si="5"/>
        <v>0</v>
      </c>
    </row>
    <row r="58" spans="1:14">
      <c r="A58" s="16">
        <v>50</v>
      </c>
      <c r="B58" s="22" t="s">
        <v>93</v>
      </c>
      <c r="C58" s="17" t="s">
        <v>5</v>
      </c>
      <c r="D58" s="17">
        <v>92</v>
      </c>
      <c r="E58" s="18"/>
      <c r="F58" s="18"/>
      <c r="G58" s="18">
        <f t="shared" si="0"/>
        <v>0</v>
      </c>
      <c r="H58" s="18"/>
      <c r="I58" s="18"/>
      <c r="J58" s="18">
        <f t="shared" si="1"/>
        <v>0</v>
      </c>
      <c r="K58" s="18">
        <f t="shared" si="2"/>
        <v>0</v>
      </c>
      <c r="L58" s="18">
        <f t="shared" si="3"/>
        <v>0</v>
      </c>
      <c r="M58" s="18">
        <f t="shared" si="4"/>
        <v>0</v>
      </c>
      <c r="N58" s="18">
        <f t="shared" si="5"/>
        <v>0</v>
      </c>
    </row>
    <row r="59" spans="1:14">
      <c r="A59" s="16">
        <v>51</v>
      </c>
      <c r="B59" s="21" t="s">
        <v>38</v>
      </c>
      <c r="C59" s="17" t="s">
        <v>3</v>
      </c>
      <c r="D59" s="17">
        <v>1</v>
      </c>
      <c r="E59" s="18"/>
      <c r="F59" s="18"/>
      <c r="G59" s="18">
        <f t="shared" si="0"/>
        <v>0</v>
      </c>
      <c r="H59" s="18"/>
      <c r="I59" s="18"/>
      <c r="J59" s="18">
        <f t="shared" si="1"/>
        <v>0</v>
      </c>
      <c r="K59" s="18">
        <f t="shared" si="2"/>
        <v>0</v>
      </c>
      <c r="L59" s="18">
        <f t="shared" si="3"/>
        <v>0</v>
      </c>
      <c r="M59" s="18">
        <f t="shared" si="4"/>
        <v>0</v>
      </c>
      <c r="N59" s="18">
        <f t="shared" si="5"/>
        <v>0</v>
      </c>
    </row>
    <row r="60" spans="1:14">
      <c r="A60" s="16">
        <v>52</v>
      </c>
      <c r="B60" s="22" t="s">
        <v>75</v>
      </c>
      <c r="C60" s="17" t="s">
        <v>6</v>
      </c>
      <c r="D60" s="17">
        <v>72</v>
      </c>
      <c r="E60" s="18"/>
      <c r="F60" s="18"/>
      <c r="G60" s="18">
        <f t="shared" si="0"/>
        <v>0</v>
      </c>
      <c r="H60" s="18"/>
      <c r="I60" s="18"/>
      <c r="J60" s="18">
        <f t="shared" si="1"/>
        <v>0</v>
      </c>
      <c r="K60" s="18">
        <f t="shared" si="2"/>
        <v>0</v>
      </c>
      <c r="L60" s="18">
        <f t="shared" si="3"/>
        <v>0</v>
      </c>
      <c r="M60" s="18">
        <f t="shared" si="4"/>
        <v>0</v>
      </c>
      <c r="N60" s="18">
        <f t="shared" si="5"/>
        <v>0</v>
      </c>
    </row>
    <row r="61" spans="1:14">
      <c r="A61" s="16">
        <v>53</v>
      </c>
      <c r="B61" s="22" t="s">
        <v>76</v>
      </c>
      <c r="C61" s="17" t="s">
        <v>6</v>
      </c>
      <c r="D61" s="17">
        <v>36</v>
      </c>
      <c r="E61" s="18"/>
      <c r="F61" s="18"/>
      <c r="G61" s="18">
        <f t="shared" si="0"/>
        <v>0</v>
      </c>
      <c r="H61" s="18"/>
      <c r="I61" s="18"/>
      <c r="J61" s="18">
        <f t="shared" si="1"/>
        <v>0</v>
      </c>
      <c r="K61" s="18">
        <f t="shared" si="2"/>
        <v>0</v>
      </c>
      <c r="L61" s="18">
        <f t="shared" si="3"/>
        <v>0</v>
      </c>
      <c r="M61" s="18">
        <f t="shared" si="4"/>
        <v>0</v>
      </c>
      <c r="N61" s="18">
        <f t="shared" si="5"/>
        <v>0</v>
      </c>
    </row>
    <row r="62" spans="1:14">
      <c r="A62" s="16">
        <v>54</v>
      </c>
      <c r="B62" s="22" t="s">
        <v>77</v>
      </c>
      <c r="C62" s="17" t="s">
        <v>6</v>
      </c>
      <c r="D62" s="17">
        <v>36</v>
      </c>
      <c r="E62" s="18"/>
      <c r="F62" s="18"/>
      <c r="G62" s="18">
        <f t="shared" si="0"/>
        <v>0</v>
      </c>
      <c r="H62" s="18"/>
      <c r="I62" s="18"/>
      <c r="J62" s="18">
        <f t="shared" si="1"/>
        <v>0</v>
      </c>
      <c r="K62" s="18">
        <f t="shared" si="2"/>
        <v>0</v>
      </c>
      <c r="L62" s="18">
        <f t="shared" si="3"/>
        <v>0</v>
      </c>
      <c r="M62" s="18">
        <f t="shared" si="4"/>
        <v>0</v>
      </c>
      <c r="N62" s="18">
        <f t="shared" si="5"/>
        <v>0</v>
      </c>
    </row>
    <row r="63" spans="1:14">
      <c r="A63" s="16">
        <v>55</v>
      </c>
      <c r="B63" s="22" t="s">
        <v>51</v>
      </c>
      <c r="C63" s="17" t="s">
        <v>6</v>
      </c>
      <c r="D63" s="17">
        <v>36</v>
      </c>
      <c r="E63" s="18"/>
      <c r="F63" s="18"/>
      <c r="G63" s="18">
        <f t="shared" si="0"/>
        <v>0</v>
      </c>
      <c r="H63" s="18"/>
      <c r="I63" s="18"/>
      <c r="J63" s="18">
        <f t="shared" si="1"/>
        <v>0</v>
      </c>
      <c r="K63" s="18">
        <f t="shared" si="2"/>
        <v>0</v>
      </c>
      <c r="L63" s="18">
        <f t="shared" si="3"/>
        <v>0</v>
      </c>
      <c r="M63" s="18">
        <f t="shared" si="4"/>
        <v>0</v>
      </c>
      <c r="N63" s="18">
        <f t="shared" si="5"/>
        <v>0</v>
      </c>
    </row>
    <row r="64" spans="1:14">
      <c r="A64" s="16">
        <v>56</v>
      </c>
      <c r="B64" s="22" t="s">
        <v>78</v>
      </c>
      <c r="C64" s="17" t="s">
        <v>6</v>
      </c>
      <c r="D64" s="17">
        <v>12</v>
      </c>
      <c r="E64" s="18"/>
      <c r="F64" s="18"/>
      <c r="G64" s="18">
        <f t="shared" si="0"/>
        <v>0</v>
      </c>
      <c r="H64" s="18"/>
      <c r="I64" s="18"/>
      <c r="J64" s="18">
        <f t="shared" si="1"/>
        <v>0</v>
      </c>
      <c r="K64" s="18">
        <f t="shared" si="2"/>
        <v>0</v>
      </c>
      <c r="L64" s="18">
        <f t="shared" si="3"/>
        <v>0</v>
      </c>
      <c r="M64" s="18">
        <f t="shared" si="4"/>
        <v>0</v>
      </c>
      <c r="N64" s="18">
        <f t="shared" si="5"/>
        <v>0</v>
      </c>
    </row>
    <row r="65" spans="1:14">
      <c r="A65" s="16">
        <v>57</v>
      </c>
      <c r="B65" s="22" t="s">
        <v>79</v>
      </c>
      <c r="C65" s="17" t="s">
        <v>6</v>
      </c>
      <c r="D65" s="17">
        <v>24</v>
      </c>
      <c r="E65" s="18"/>
      <c r="F65" s="18"/>
      <c r="G65" s="18">
        <f t="shared" si="0"/>
        <v>0</v>
      </c>
      <c r="H65" s="18"/>
      <c r="I65" s="18"/>
      <c r="J65" s="18">
        <f t="shared" si="1"/>
        <v>0</v>
      </c>
      <c r="K65" s="18">
        <f t="shared" si="2"/>
        <v>0</v>
      </c>
      <c r="L65" s="18">
        <f t="shared" si="3"/>
        <v>0</v>
      </c>
      <c r="M65" s="18">
        <f t="shared" si="4"/>
        <v>0</v>
      </c>
      <c r="N65" s="18">
        <f t="shared" si="5"/>
        <v>0</v>
      </c>
    </row>
    <row r="66" spans="1:14">
      <c r="A66" s="16">
        <v>58</v>
      </c>
      <c r="B66" s="22" t="s">
        <v>80</v>
      </c>
      <c r="C66" s="17" t="s">
        <v>6</v>
      </c>
      <c r="D66" s="17">
        <v>12</v>
      </c>
      <c r="E66" s="18"/>
      <c r="F66" s="18"/>
      <c r="G66" s="18">
        <f t="shared" si="0"/>
        <v>0</v>
      </c>
      <c r="H66" s="18"/>
      <c r="I66" s="18"/>
      <c r="J66" s="18">
        <f t="shared" si="1"/>
        <v>0</v>
      </c>
      <c r="K66" s="18">
        <f t="shared" si="2"/>
        <v>0</v>
      </c>
      <c r="L66" s="18">
        <f t="shared" si="3"/>
        <v>0</v>
      </c>
      <c r="M66" s="18">
        <f t="shared" si="4"/>
        <v>0</v>
      </c>
      <c r="N66" s="18">
        <f t="shared" si="5"/>
        <v>0</v>
      </c>
    </row>
    <row r="67" spans="1:14">
      <c r="A67" s="16">
        <v>59</v>
      </c>
      <c r="B67" s="22" t="s">
        <v>81</v>
      </c>
      <c r="C67" s="17" t="s">
        <v>6</v>
      </c>
      <c r="D67" s="17">
        <v>24</v>
      </c>
      <c r="E67" s="18"/>
      <c r="F67" s="18"/>
      <c r="G67" s="18">
        <f t="shared" si="0"/>
        <v>0</v>
      </c>
      <c r="H67" s="18"/>
      <c r="I67" s="18"/>
      <c r="J67" s="18">
        <f t="shared" si="1"/>
        <v>0</v>
      </c>
      <c r="K67" s="18">
        <f t="shared" si="2"/>
        <v>0</v>
      </c>
      <c r="L67" s="18">
        <f t="shared" si="3"/>
        <v>0</v>
      </c>
      <c r="M67" s="18">
        <f t="shared" si="4"/>
        <v>0</v>
      </c>
      <c r="N67" s="18">
        <f t="shared" si="5"/>
        <v>0</v>
      </c>
    </row>
    <row r="68" spans="1:14">
      <c r="A68" s="28">
        <v>60</v>
      </c>
      <c r="B68" s="29" t="s">
        <v>18</v>
      </c>
      <c r="C68" s="30"/>
      <c r="D68" s="30"/>
      <c r="E68" s="31"/>
      <c r="F68" s="31"/>
      <c r="G68" s="31"/>
      <c r="H68" s="31"/>
      <c r="I68" s="31"/>
      <c r="J68" s="31"/>
      <c r="K68" s="31"/>
      <c r="L68" s="31"/>
      <c r="M68" s="31"/>
      <c r="N68" s="31"/>
    </row>
    <row r="69" spans="1:14">
      <c r="A69" s="16">
        <v>61</v>
      </c>
      <c r="B69" s="22" t="s">
        <v>49</v>
      </c>
      <c r="C69" s="17" t="s">
        <v>5</v>
      </c>
      <c r="D69" s="17">
        <v>110</v>
      </c>
      <c r="E69" s="18"/>
      <c r="F69" s="18"/>
      <c r="G69" s="18">
        <f t="shared" si="0"/>
        <v>0</v>
      </c>
      <c r="H69" s="18"/>
      <c r="I69" s="18"/>
      <c r="J69" s="18">
        <f t="shared" si="1"/>
        <v>0</v>
      </c>
      <c r="K69" s="18">
        <f t="shared" si="2"/>
        <v>0</v>
      </c>
      <c r="L69" s="18">
        <f t="shared" si="3"/>
        <v>0</v>
      </c>
      <c r="M69" s="18">
        <f t="shared" si="4"/>
        <v>0</v>
      </c>
      <c r="N69" s="18">
        <f t="shared" si="5"/>
        <v>0</v>
      </c>
    </row>
    <row r="70" spans="1:14">
      <c r="A70" s="16">
        <v>62</v>
      </c>
      <c r="B70" s="21" t="s">
        <v>38</v>
      </c>
      <c r="C70" s="17" t="s">
        <v>3</v>
      </c>
      <c r="D70" s="17">
        <v>1</v>
      </c>
      <c r="E70" s="18"/>
      <c r="F70" s="18"/>
      <c r="G70" s="18">
        <f t="shared" si="0"/>
        <v>0</v>
      </c>
      <c r="H70" s="18"/>
      <c r="I70" s="18"/>
      <c r="J70" s="18">
        <f t="shared" si="1"/>
        <v>0</v>
      </c>
      <c r="K70" s="18">
        <f t="shared" si="2"/>
        <v>0</v>
      </c>
      <c r="L70" s="18">
        <f t="shared" si="3"/>
        <v>0</v>
      </c>
      <c r="M70" s="18">
        <f t="shared" si="4"/>
        <v>0</v>
      </c>
      <c r="N70" s="18">
        <f t="shared" si="5"/>
        <v>0</v>
      </c>
    </row>
    <row r="71" spans="1:14">
      <c r="A71" s="16">
        <v>63</v>
      </c>
      <c r="B71" s="22" t="s">
        <v>51</v>
      </c>
      <c r="C71" s="17" t="s">
        <v>6</v>
      </c>
      <c r="D71" s="17">
        <v>28</v>
      </c>
      <c r="E71" s="18"/>
      <c r="F71" s="18"/>
      <c r="G71" s="18">
        <f t="shared" si="0"/>
        <v>0</v>
      </c>
      <c r="H71" s="18"/>
      <c r="I71" s="18"/>
      <c r="J71" s="18">
        <f t="shared" si="1"/>
        <v>0</v>
      </c>
      <c r="K71" s="18">
        <f t="shared" si="2"/>
        <v>0</v>
      </c>
      <c r="L71" s="18">
        <f t="shared" si="3"/>
        <v>0</v>
      </c>
      <c r="M71" s="18">
        <f t="shared" si="4"/>
        <v>0</v>
      </c>
      <c r="N71" s="18">
        <f t="shared" si="5"/>
        <v>0</v>
      </c>
    </row>
    <row r="72" spans="1:14">
      <c r="A72" s="16">
        <v>64</v>
      </c>
      <c r="B72" s="22" t="s">
        <v>78</v>
      </c>
      <c r="C72" s="17" t="s">
        <v>6</v>
      </c>
      <c r="D72" s="17">
        <v>12</v>
      </c>
      <c r="E72" s="18"/>
      <c r="F72" s="18"/>
      <c r="G72" s="18">
        <f t="shared" si="0"/>
        <v>0</v>
      </c>
      <c r="H72" s="18"/>
      <c r="I72" s="18"/>
      <c r="J72" s="18">
        <f t="shared" si="1"/>
        <v>0</v>
      </c>
      <c r="K72" s="18">
        <f t="shared" si="2"/>
        <v>0</v>
      </c>
      <c r="L72" s="18">
        <f t="shared" si="3"/>
        <v>0</v>
      </c>
      <c r="M72" s="18">
        <f t="shared" si="4"/>
        <v>0</v>
      </c>
      <c r="N72" s="18">
        <f t="shared" si="5"/>
        <v>0</v>
      </c>
    </row>
    <row r="73" spans="1:14">
      <c r="A73" s="41">
        <v>65</v>
      </c>
      <c r="B73" s="45" t="s">
        <v>53</v>
      </c>
      <c r="C73" s="39"/>
      <c r="D73" s="39"/>
      <c r="E73" s="40"/>
      <c r="F73" s="40"/>
      <c r="G73" s="40"/>
      <c r="H73" s="40"/>
      <c r="I73" s="40"/>
      <c r="J73" s="40"/>
      <c r="K73" s="40"/>
      <c r="L73" s="40"/>
      <c r="M73" s="40"/>
      <c r="N73" s="40"/>
    </row>
    <row r="74" spans="1:14">
      <c r="A74" s="16">
        <v>66</v>
      </c>
      <c r="B74" s="22" t="s">
        <v>11</v>
      </c>
      <c r="C74" s="17" t="s">
        <v>3</v>
      </c>
      <c r="D74" s="17">
        <v>120</v>
      </c>
      <c r="E74" s="18"/>
      <c r="F74" s="18"/>
      <c r="G74" s="18">
        <f t="shared" si="0"/>
        <v>0</v>
      </c>
      <c r="H74" s="18"/>
      <c r="I74" s="18"/>
      <c r="J74" s="18">
        <f t="shared" si="1"/>
        <v>0</v>
      </c>
      <c r="K74" s="18">
        <f t="shared" si="2"/>
        <v>0</v>
      </c>
      <c r="L74" s="18">
        <f t="shared" si="3"/>
        <v>0</v>
      </c>
      <c r="M74" s="18">
        <f t="shared" si="4"/>
        <v>0</v>
      </c>
      <c r="N74" s="18">
        <f t="shared" si="5"/>
        <v>0</v>
      </c>
    </row>
    <row r="75" spans="1:14">
      <c r="A75" s="28">
        <v>67</v>
      </c>
      <c r="B75" s="53" t="s">
        <v>98</v>
      </c>
      <c r="C75" s="30"/>
      <c r="D75" s="30"/>
      <c r="E75" s="31"/>
      <c r="F75" s="31"/>
      <c r="G75" s="31"/>
      <c r="H75" s="31"/>
      <c r="I75" s="31"/>
      <c r="J75" s="31"/>
      <c r="K75" s="31"/>
      <c r="L75" s="31"/>
      <c r="M75" s="31"/>
      <c r="N75" s="31"/>
    </row>
    <row r="76" spans="1:14" ht="25.5">
      <c r="A76" s="16">
        <v>68</v>
      </c>
      <c r="B76" s="22" t="s">
        <v>97</v>
      </c>
      <c r="C76" s="17" t="s">
        <v>3</v>
      </c>
      <c r="D76" s="17">
        <v>1</v>
      </c>
      <c r="E76" s="18"/>
      <c r="F76" s="18"/>
      <c r="G76" s="18">
        <f t="shared" ref="G76" si="6">E76*F76</f>
        <v>0</v>
      </c>
      <c r="H76" s="18"/>
      <c r="I76" s="18"/>
      <c r="J76" s="18">
        <f t="shared" ref="J76" si="7">SUM(G76:I76)</f>
        <v>0</v>
      </c>
      <c r="K76" s="18">
        <f t="shared" ref="K76" si="8">D76*G76</f>
        <v>0</v>
      </c>
      <c r="L76" s="18">
        <f t="shared" ref="L76" si="9">D76*H76</f>
        <v>0</v>
      </c>
      <c r="M76" s="18">
        <f t="shared" ref="M76" si="10">D76*I76</f>
        <v>0</v>
      </c>
      <c r="N76" s="18">
        <f t="shared" ref="N76" si="11">K76+L76+M76</f>
        <v>0</v>
      </c>
    </row>
    <row r="77" spans="1:14" s="25" customFormat="1">
      <c r="A77" s="54">
        <v>69</v>
      </c>
      <c r="B77" s="32"/>
      <c r="C77" s="48" t="s">
        <v>55</v>
      </c>
      <c r="D77" s="48"/>
      <c r="E77" s="49"/>
      <c r="F77" s="49"/>
      <c r="G77" s="49"/>
      <c r="H77" s="49"/>
      <c r="I77" s="49"/>
      <c r="J77" s="49">
        <f t="shared" ref="J77:N77" si="12">SUM(J11:J76)</f>
        <v>0</v>
      </c>
      <c r="K77" s="49">
        <f t="shared" si="12"/>
        <v>0</v>
      </c>
      <c r="L77" s="49">
        <f t="shared" si="12"/>
        <v>0</v>
      </c>
      <c r="M77" s="49">
        <f t="shared" si="12"/>
        <v>0</v>
      </c>
      <c r="N77" s="49">
        <f t="shared" si="12"/>
        <v>0</v>
      </c>
    </row>
    <row r="78" spans="1:14">
      <c r="A78" s="23"/>
      <c r="B78" s="24" t="s">
        <v>56</v>
      </c>
      <c r="C78" s="27" t="s">
        <v>67</v>
      </c>
      <c r="D78" s="26"/>
      <c r="E78" s="26"/>
      <c r="F78" s="26"/>
      <c r="G78" s="26"/>
      <c r="H78" s="26"/>
      <c r="I78" s="26"/>
      <c r="J78" s="26"/>
      <c r="K78" s="26"/>
      <c r="L78" s="18" t="e">
        <f>L77*C78</f>
        <v>#VALUE!</v>
      </c>
      <c r="M78" s="26"/>
      <c r="N78" s="18" t="e">
        <f>L78</f>
        <v>#VALUE!</v>
      </c>
    </row>
    <row r="79" spans="1:14" ht="15.75" customHeight="1">
      <c r="A79" s="3"/>
      <c r="B79" s="4" t="s">
        <v>109</v>
      </c>
      <c r="C79" s="36"/>
      <c r="D79" s="36"/>
      <c r="E79" s="36"/>
      <c r="F79" s="36"/>
      <c r="G79" s="36"/>
      <c r="H79" s="36"/>
      <c r="I79" s="36"/>
      <c r="J79" s="36"/>
      <c r="K79" s="34">
        <f>K77</f>
        <v>0</v>
      </c>
      <c r="L79" s="5" t="e">
        <f>L78+L77</f>
        <v>#VALUE!</v>
      </c>
      <c r="M79" s="5">
        <f>M77</f>
        <v>0</v>
      </c>
      <c r="N79" s="5" t="e">
        <f>N78+N77</f>
        <v>#VALUE!</v>
      </c>
    </row>
    <row r="80" spans="1:14" ht="40.5" customHeight="1">
      <c r="A80" s="3"/>
      <c r="B80" s="4" t="s">
        <v>23</v>
      </c>
      <c r="C80" s="36"/>
      <c r="D80" s="36"/>
      <c r="E80" s="36"/>
      <c r="F80" s="36"/>
      <c r="G80" s="36"/>
      <c r="H80" s="36"/>
      <c r="I80" s="36"/>
      <c r="J80" s="36"/>
      <c r="K80" s="35">
        <f>K79*0.2409</f>
        <v>0</v>
      </c>
      <c r="L80" s="37"/>
      <c r="M80" s="38"/>
      <c r="N80" s="5">
        <f>K80</f>
        <v>0</v>
      </c>
    </row>
    <row r="81" spans="1:16" ht="38.25" customHeight="1">
      <c r="A81" s="3"/>
      <c r="B81" s="4" t="s">
        <v>118</v>
      </c>
      <c r="C81" s="27" t="s">
        <v>67</v>
      </c>
      <c r="D81" s="36"/>
      <c r="E81" s="36"/>
      <c r="F81" s="36"/>
      <c r="G81" s="36"/>
      <c r="H81" s="36"/>
      <c r="I81" s="36"/>
      <c r="J81" s="36"/>
      <c r="K81" s="36"/>
      <c r="L81" s="36"/>
      <c r="M81" s="36"/>
      <c r="N81" s="6" t="e">
        <f>N79*C81</f>
        <v>#VALUE!</v>
      </c>
    </row>
    <row r="82" spans="1:16" ht="17.25" customHeight="1">
      <c r="A82" s="3"/>
      <c r="B82" s="4" t="s">
        <v>24</v>
      </c>
      <c r="C82" s="36"/>
      <c r="D82" s="36"/>
      <c r="E82" s="36"/>
      <c r="F82" s="36"/>
      <c r="G82" s="36"/>
      <c r="H82" s="36"/>
      <c r="I82" s="36"/>
      <c r="J82" s="36"/>
      <c r="K82" s="36"/>
      <c r="L82" s="36"/>
      <c r="M82" s="36"/>
      <c r="N82" s="6" t="e">
        <f>SUM(N79:N81)</f>
        <v>#VALUE!</v>
      </c>
    </row>
    <row r="83" spans="1:16" ht="19.5" customHeight="1">
      <c r="A83" s="3"/>
      <c r="B83" s="4" t="s">
        <v>26</v>
      </c>
      <c r="C83" s="36"/>
      <c r="D83" s="36"/>
      <c r="E83" s="36"/>
      <c r="F83" s="36"/>
      <c r="G83" s="36"/>
      <c r="H83" s="36"/>
      <c r="I83" s="36"/>
      <c r="J83" s="36"/>
      <c r="K83" s="36"/>
      <c r="L83" s="36"/>
      <c r="M83" s="36"/>
      <c r="N83" s="5" t="e">
        <f>N82*0.22</f>
        <v>#VALUE!</v>
      </c>
    </row>
    <row r="84" spans="1:16" ht="20.25" customHeight="1">
      <c r="A84" s="3"/>
      <c r="B84" s="4" t="s">
        <v>25</v>
      </c>
      <c r="C84" s="36"/>
      <c r="D84" s="36"/>
      <c r="E84" s="36"/>
      <c r="F84" s="36"/>
      <c r="G84" s="36"/>
      <c r="H84" s="36"/>
      <c r="I84" s="36"/>
      <c r="J84" s="36"/>
      <c r="K84" s="36"/>
      <c r="L84" s="36"/>
      <c r="M84" s="36"/>
      <c r="N84" s="5" t="e">
        <f>N82+N83</f>
        <v>#VALUE!</v>
      </c>
      <c r="P84" s="7"/>
    </row>
  </sheetData>
  <mergeCells count="8">
    <mergeCell ref="N7:N8"/>
    <mergeCell ref="J2:N2"/>
    <mergeCell ref="A7:A8"/>
    <mergeCell ref="B7:B8"/>
    <mergeCell ref="C7:C8"/>
    <mergeCell ref="D7:D8"/>
    <mergeCell ref="E7:J7"/>
    <mergeCell ref="K7:M7"/>
  </mergeCells>
  <pageMargins left="0.19685039370078741" right="0.19685039370078741" top="0.51181102362204722" bottom="0.19685039370078741" header="0.31496062992125984" footer="0.31496062992125984"/>
  <pageSetup paperSize="9" scale="8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Stacijas iela 12</vt:lpstr>
      <vt:lpstr>Zemgales 51</vt:lpstr>
      <vt:lpstr>Parka ielā 2</vt:lpstr>
      <vt:lpstr>Kūdras iela 6</vt:lpstr>
      <vt:lpstr>'Kūdras iela 6'!Print_Titles</vt:lpstr>
      <vt:lpstr>'Parka ielā 2'!Print_Titles</vt:lpstr>
      <vt:lpstr>'Stacijas iela 12'!Print_Titles</vt:lpstr>
      <vt:lpstr>'Zemgales 51'!Print_Titles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tamara</cp:lastModifiedBy>
  <cp:lastPrinted>2013-09-24T14:47:19Z</cp:lastPrinted>
  <dcterms:created xsi:type="dcterms:W3CDTF">2013-09-05T05:48:07Z</dcterms:created>
  <dcterms:modified xsi:type="dcterms:W3CDTF">2013-09-24T14:52:33Z</dcterms:modified>
</cp:coreProperties>
</file>